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795" windowHeight="11760" activeTab="1"/>
  </bookViews>
  <sheets>
    <sheet name="Исходный" sheetId="3" r:id="rId1"/>
    <sheet name="Запчасти" sheetId="1" r:id="rId2"/>
    <sheet name="СМЕЩ" sheetId="2" r:id="rId3"/>
  </sheets>
  <externalReferences>
    <externalReference r:id="rId4"/>
  </externalReferences>
  <definedNames>
    <definedName name="диагр">OFFSET(Запчасти!$A$2,Запчасти!$M$3,1,1,9)</definedName>
  </definedNames>
  <calcPr calcId="125725"/>
</workbook>
</file>

<file path=xl/calcChain.xml><?xml version="1.0" encoding="utf-8"?>
<calcChain xmlns="http://schemas.openxmlformats.org/spreadsheetml/2006/main">
  <c r="J41" i="3"/>
  <c r="I41"/>
  <c r="H41"/>
  <c r="G41"/>
  <c r="F41"/>
  <c r="E41"/>
  <c r="D41"/>
  <c r="C41"/>
  <c r="B41"/>
  <c r="K41" s="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C14" i="2"/>
  <c r="N3" i="1"/>
  <c r="J41" l="1"/>
  <c r="I41"/>
  <c r="H41"/>
  <c r="G41"/>
  <c r="F41"/>
  <c r="E41"/>
  <c r="D41"/>
  <c r="C41"/>
  <c r="B41"/>
  <c r="K41" s="1"/>
  <c r="K6"/>
  <c r="K15"/>
  <c r="K35"/>
  <c r="K32"/>
  <c r="K7"/>
  <c r="K22"/>
  <c r="K4"/>
  <c r="K36"/>
  <c r="K21"/>
  <c r="K10"/>
  <c r="K18"/>
  <c r="K29"/>
  <c r="K33"/>
  <c r="K37"/>
  <c r="K34"/>
  <c r="K24"/>
  <c r="K11"/>
  <c r="K9"/>
  <c r="K23"/>
  <c r="K19"/>
  <c r="K26"/>
  <c r="K20"/>
  <c r="K17"/>
  <c r="K30"/>
  <c r="K40"/>
  <c r="K8"/>
  <c r="K12"/>
  <c r="K3"/>
  <c r="K13"/>
  <c r="K27"/>
  <c r="K14"/>
  <c r="K16"/>
  <c r="K5"/>
  <c r="K25"/>
  <c r="K38"/>
  <c r="K31"/>
  <c r="K39"/>
  <c r="K28"/>
</calcChain>
</file>

<file path=xl/sharedStrings.xml><?xml version="1.0" encoding="utf-8"?>
<sst xmlns="http://schemas.openxmlformats.org/spreadsheetml/2006/main" count="100" uniqueCount="45">
  <si>
    <t>Марка</t>
  </si>
  <si>
    <t>кв1</t>
  </si>
  <si>
    <t>кв2</t>
  </si>
  <si>
    <t>кв3</t>
  </si>
  <si>
    <t>кв4</t>
  </si>
  <si>
    <t>Всего</t>
  </si>
  <si>
    <t>Opel</t>
  </si>
  <si>
    <t>Volkswagen</t>
  </si>
  <si>
    <t>Renault</t>
  </si>
  <si>
    <t>Toyota</t>
  </si>
  <si>
    <t>Mercedes</t>
  </si>
  <si>
    <t>BMW</t>
  </si>
  <si>
    <t>General Motors</t>
  </si>
  <si>
    <t>Ford</t>
  </si>
  <si>
    <t>Nissan</t>
  </si>
  <si>
    <t>Fiat</t>
  </si>
  <si>
    <t>Audi</t>
  </si>
  <si>
    <t>Ferrari</t>
  </si>
  <si>
    <t>Chevrolet</t>
  </si>
  <si>
    <t>Volvo</t>
  </si>
  <si>
    <t>Porsche</t>
  </si>
  <si>
    <t>Honda</t>
  </si>
  <si>
    <t>Kia</t>
  </si>
  <si>
    <t>Mitsubishi</t>
  </si>
  <si>
    <t>Hyundai</t>
  </si>
  <si>
    <t>Lexus</t>
  </si>
  <si>
    <t>Chrysler</t>
  </si>
  <si>
    <t>Daimler</t>
  </si>
  <si>
    <t>Mazda</t>
  </si>
  <si>
    <t>Skoda</t>
  </si>
  <si>
    <t>Suzuki</t>
  </si>
  <si>
    <t>Saab</t>
  </si>
  <si>
    <t>Peugeot</t>
  </si>
  <si>
    <t>Hummer</t>
  </si>
  <si>
    <t>Citroen</t>
  </si>
  <si>
    <t>Lamborghini</t>
  </si>
  <si>
    <t>Subaru</t>
  </si>
  <si>
    <t>Bentley</t>
  </si>
  <si>
    <t>Land Rover</t>
  </si>
  <si>
    <t>Cadillac</t>
  </si>
  <si>
    <t>Rolls-Royce</t>
  </si>
  <si>
    <t>SsangYong</t>
  </si>
  <si>
    <t>Geely</t>
  </si>
  <si>
    <t>Bugatti</t>
  </si>
  <si>
    <t>Итого</t>
  </si>
</sst>
</file>

<file path=xl/styles.xml><?xml version="1.0" encoding="utf-8"?>
<styleSheet xmlns="http://schemas.openxmlformats.org/spreadsheetml/2006/main">
  <numFmts count="1">
    <numFmt numFmtId="164" formatCode="#,###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" fillId="2" borderId="3" xfId="0" applyFont="1" applyFill="1" applyBorder="1"/>
    <xf numFmtId="164" fontId="1" fillId="2" borderId="3" xfId="0" applyNumberFormat="1" applyFont="1" applyFill="1" applyBorder="1"/>
    <xf numFmtId="164" fontId="0" fillId="0" borderId="0" xfId="0" applyNumberFormat="1" applyFill="1"/>
    <xf numFmtId="0" fontId="0" fillId="3" borderId="0" xfId="0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txPr>
        <a:bodyPr/>
        <a:lstStyle/>
        <a:p>
          <a:pPr>
            <a:defRPr sz="1200" baseline="0"/>
          </a:pPr>
          <a:endParaRPr lang="ru-RU"/>
        </a:p>
      </c:txPr>
    </c:title>
    <c:plotArea>
      <c:layout/>
      <c:barChart>
        <c:barDir val="col"/>
        <c:grouping val="clustered"/>
        <c:ser>
          <c:idx val="1"/>
          <c:order val="0"/>
          <c:tx>
            <c:strRef>
              <c:f>Запчасти!$N$3</c:f>
              <c:strCache>
                <c:ptCount val="1"/>
                <c:pt idx="0">
                  <c:v>Fiat</c:v>
                </c:pt>
              </c:strCache>
            </c:strRef>
          </c:tx>
          <c:cat>
            <c:multiLvlStrRef>
              <c:f>Запчасти!$B$1:$J$2</c:f>
              <c:multiLvlStrCache>
                <c:ptCount val="9"/>
                <c:lvl>
                  <c:pt idx="0">
                    <c:v>кв1</c:v>
                  </c:pt>
                  <c:pt idx="1">
                    <c:v>кв2</c:v>
                  </c:pt>
                  <c:pt idx="2">
                    <c:v>кв3</c:v>
                  </c:pt>
                  <c:pt idx="3">
                    <c:v>кв4</c:v>
                  </c:pt>
                  <c:pt idx="4">
                    <c:v>кв1</c:v>
                  </c:pt>
                  <c:pt idx="5">
                    <c:v>кв2</c:v>
                  </c:pt>
                  <c:pt idx="6">
                    <c:v>кв3</c:v>
                  </c:pt>
                  <c:pt idx="7">
                    <c:v>кв4</c:v>
                  </c:pt>
                  <c:pt idx="8">
                    <c:v>кв1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[0]!диагр</c:f>
              <c:numCache>
                <c:formatCode>#,###</c:formatCode>
                <c:ptCount val="9"/>
                <c:pt idx="0">
                  <c:v>3726000</c:v>
                </c:pt>
                <c:pt idx="1">
                  <c:v>3683000</c:v>
                </c:pt>
                <c:pt idx="2">
                  <c:v>5855000</c:v>
                </c:pt>
                <c:pt idx="3">
                  <c:v>11641000</c:v>
                </c:pt>
                <c:pt idx="4">
                  <c:v>11749000</c:v>
                </c:pt>
                <c:pt idx="5">
                  <c:v>8185000</c:v>
                </c:pt>
                <c:pt idx="6">
                  <c:v>8232000</c:v>
                </c:pt>
                <c:pt idx="7">
                  <c:v>9836000</c:v>
                </c:pt>
                <c:pt idx="8">
                  <c:v>6895000</c:v>
                </c:pt>
              </c:numCache>
            </c:numRef>
          </c:val>
        </c:ser>
        <c:axId val="81058816"/>
        <c:axId val="81397248"/>
      </c:barChart>
      <c:catAx>
        <c:axId val="81058816"/>
        <c:scaling>
          <c:orientation val="minMax"/>
        </c:scaling>
        <c:axPos val="b"/>
        <c:numFmt formatCode="General" sourceLinked="1"/>
        <c:tickLblPos val="nextTo"/>
        <c:crossAx val="81397248"/>
        <c:crosses val="autoZero"/>
        <c:auto val="1"/>
        <c:lblAlgn val="ctr"/>
        <c:lblOffset val="100"/>
      </c:catAx>
      <c:valAx>
        <c:axId val="81397248"/>
        <c:scaling>
          <c:orientation val="minMax"/>
        </c:scaling>
        <c:axPos val="l"/>
        <c:majorGridlines/>
        <c:numFmt formatCode="#,###" sourceLinked="1"/>
        <c:tickLblPos val="nextTo"/>
        <c:crossAx val="810588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201083</xdr:colOff>
      <xdr:row>4</xdr:row>
      <xdr:rowOff>0</xdr:rowOff>
    </xdr:from>
    <xdr:to>
      <xdr:col>19</xdr:col>
      <xdr:colOff>402165</xdr:colOff>
      <xdr:row>20</xdr:row>
      <xdr:rowOff>42334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85725</xdr:rowOff>
    </xdr:from>
    <xdr:to>
      <xdr:col>3</xdr:col>
      <xdr:colOff>333375</xdr:colOff>
      <xdr:row>2</xdr:row>
      <xdr:rowOff>104775</xdr:rowOff>
    </xdr:to>
    <xdr:cxnSp macro="">
      <xdr:nvCxnSpPr>
        <xdr:cNvPr id="3" name="Прямая со стрелкой 2"/>
        <xdr:cNvCxnSpPr/>
      </xdr:nvCxnSpPr>
      <xdr:spPr>
        <a:xfrm>
          <a:off x="180975" y="466725"/>
          <a:ext cx="1695450" cy="19050"/>
        </a:xfrm>
        <a:prstGeom prst="straightConnector1">
          <a:avLst/>
        </a:prstGeom>
        <a:ln>
          <a:tailEnd type="arrow"/>
        </a:ln>
        <a:effectLst>
          <a:glow rad="228600">
            <a:schemeClr val="accent2">
              <a:satMod val="175000"/>
              <a:alpha val="40000"/>
            </a:schemeClr>
          </a:glow>
        </a:effectLst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0</xdr:row>
      <xdr:rowOff>85726</xdr:rowOff>
    </xdr:from>
    <xdr:to>
      <xdr:col>0</xdr:col>
      <xdr:colOff>161929</xdr:colOff>
      <xdr:row>2</xdr:row>
      <xdr:rowOff>104776</xdr:rowOff>
    </xdr:to>
    <xdr:cxnSp macro="">
      <xdr:nvCxnSpPr>
        <xdr:cNvPr id="5" name="Прямая со стрелкой 4"/>
        <xdr:cNvCxnSpPr/>
      </xdr:nvCxnSpPr>
      <xdr:spPr>
        <a:xfrm rot="5400000">
          <a:off x="-42860" y="280986"/>
          <a:ext cx="400050" cy="9529"/>
        </a:xfrm>
        <a:prstGeom prst="straightConnector1">
          <a:avLst/>
        </a:prstGeom>
        <a:ln>
          <a:tailEnd type="arrow"/>
        </a:ln>
        <a:effectLst>
          <a:glow rad="228600">
            <a:schemeClr val="accent5">
              <a:satMod val="175000"/>
              <a:alpha val="40000"/>
            </a:schemeClr>
          </a:glo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%20&#1086;&#1090;&#1086;&#1073;&#1088;&#1072;&#1078;&#1077;&#1085;&#1080;&#1103;%20&#1095;&#1072;&#1089;&#1090;&#1080;%20&#1076;&#1072;&#1085;&#1085;&#1099;&#1093;%20&#1085;&#1072;%20&#1076;&#1080;&#1072;&#1075;&#1088;&#1072;&#1084;&#1084;&#1077;%20&#1089;%20&#1080;&#1089;&#1087;&#1086;&#1083;&#1100;&#1079;&#1086;&#1074;&#1072;&#1085;&#1080;&#1077;&#1084;%20&#1101;&#1083;&#1077;&#1084;&#1077;&#1085;&#1090;&#1086;&#1074;%20&#1091;&#1087;&#1088;&#1072;&#1074;&#1083;&#1077;&#1085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</sheetNames>
    <definedNames>
      <definedName name="диагр" refersTo="#ССЫЛКА!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N25" sqref="N25"/>
    </sheetView>
  </sheetViews>
  <sheetFormatPr defaultRowHeight="15"/>
  <cols>
    <col min="1" max="1" width="14.85546875" bestFit="1" customWidth="1"/>
    <col min="2" max="10" width="10.85546875" bestFit="1" customWidth="1"/>
    <col min="11" max="11" width="12.28515625" bestFit="1" customWidth="1"/>
  </cols>
  <sheetData>
    <row r="1" spans="1:11">
      <c r="B1" s="1">
        <v>2009</v>
      </c>
      <c r="C1" s="1"/>
      <c r="D1" s="1"/>
      <c r="E1" s="1"/>
      <c r="F1" s="1">
        <v>2010</v>
      </c>
      <c r="G1" s="1"/>
      <c r="H1" s="1"/>
      <c r="I1" s="1"/>
      <c r="J1" s="2">
        <v>2011</v>
      </c>
    </row>
    <row r="2" spans="1:11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</v>
      </c>
      <c r="K2" s="3" t="s">
        <v>5</v>
      </c>
    </row>
    <row r="3" spans="1:11">
      <c r="A3" t="s">
        <v>16</v>
      </c>
      <c r="B3" s="4">
        <v>7101000</v>
      </c>
      <c r="C3" s="4">
        <v>4705000</v>
      </c>
      <c r="D3" s="4">
        <v>11562000</v>
      </c>
      <c r="E3" s="4">
        <v>7133000</v>
      </c>
      <c r="F3" s="4">
        <v>6244000</v>
      </c>
      <c r="G3" s="4">
        <v>7240000</v>
      </c>
      <c r="H3" s="4">
        <v>5818000</v>
      </c>
      <c r="I3" s="4">
        <v>8927000</v>
      </c>
      <c r="J3" s="4">
        <v>8021000</v>
      </c>
      <c r="K3" s="4">
        <f>SUM(B3:J3)</f>
        <v>66751000</v>
      </c>
    </row>
    <row r="4" spans="1:11">
      <c r="A4" t="s">
        <v>37</v>
      </c>
      <c r="B4" s="4">
        <v>0</v>
      </c>
      <c r="C4" s="4">
        <v>574000</v>
      </c>
      <c r="D4" s="4">
        <v>0</v>
      </c>
      <c r="E4" s="4">
        <v>0</v>
      </c>
      <c r="F4" s="4">
        <v>32000</v>
      </c>
      <c r="G4" s="4">
        <v>0</v>
      </c>
      <c r="H4" s="4">
        <v>0</v>
      </c>
      <c r="I4" s="4">
        <v>0</v>
      </c>
      <c r="J4" s="4">
        <v>0</v>
      </c>
      <c r="K4" s="4">
        <f>SUM(B4:J4)</f>
        <v>606000</v>
      </c>
    </row>
    <row r="5" spans="1:11">
      <c r="A5" t="s">
        <v>11</v>
      </c>
      <c r="B5" s="4">
        <v>5500000</v>
      </c>
      <c r="C5" s="4">
        <v>8479000</v>
      </c>
      <c r="D5" s="4">
        <v>10270000</v>
      </c>
      <c r="E5" s="4">
        <v>13695000</v>
      </c>
      <c r="F5" s="4">
        <v>13334000</v>
      </c>
      <c r="G5" s="4">
        <v>9087000</v>
      </c>
      <c r="H5" s="4">
        <v>10078000</v>
      </c>
      <c r="I5" s="4">
        <v>12452000</v>
      </c>
      <c r="J5" s="4">
        <v>11362000</v>
      </c>
      <c r="K5" s="4">
        <f>SUM(B5:J5)</f>
        <v>94257000</v>
      </c>
    </row>
    <row r="6" spans="1:11">
      <c r="A6" t="s">
        <v>43</v>
      </c>
      <c r="B6" s="4">
        <v>0</v>
      </c>
      <c r="C6" s="4">
        <v>120000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120000</v>
      </c>
    </row>
    <row r="7" spans="1:11">
      <c r="A7" t="s">
        <v>39</v>
      </c>
      <c r="B7" s="4">
        <v>0</v>
      </c>
      <c r="C7" s="4">
        <v>204000</v>
      </c>
      <c r="D7" s="4">
        <v>0</v>
      </c>
      <c r="E7" s="4">
        <v>0</v>
      </c>
      <c r="F7" s="4">
        <v>0</v>
      </c>
      <c r="G7" s="4">
        <v>88000</v>
      </c>
      <c r="H7" s="4">
        <v>0</v>
      </c>
      <c r="I7" s="4">
        <v>0</v>
      </c>
      <c r="J7" s="4">
        <v>64000</v>
      </c>
      <c r="K7" s="4">
        <f>SUM(B7:J7)</f>
        <v>356000</v>
      </c>
    </row>
    <row r="8" spans="1:11">
      <c r="A8" t="s">
        <v>18</v>
      </c>
      <c r="B8" s="4">
        <v>3020000</v>
      </c>
      <c r="C8" s="4">
        <v>4009000</v>
      </c>
      <c r="D8" s="4">
        <v>14076000</v>
      </c>
      <c r="E8" s="4">
        <v>2947000</v>
      </c>
      <c r="F8" s="4">
        <v>7365000</v>
      </c>
      <c r="G8" s="4">
        <v>6270000</v>
      </c>
      <c r="H8" s="4">
        <v>7057000</v>
      </c>
      <c r="I8" s="4">
        <v>5765000</v>
      </c>
      <c r="J8" s="4">
        <v>4623000</v>
      </c>
      <c r="K8" s="4">
        <f>SUM(B8:J8)</f>
        <v>55132000</v>
      </c>
    </row>
    <row r="9" spans="1:11">
      <c r="A9" t="s">
        <v>26</v>
      </c>
      <c r="B9" s="4">
        <v>2144000</v>
      </c>
      <c r="C9" s="4">
        <v>2678000</v>
      </c>
      <c r="D9" s="4">
        <v>1844000</v>
      </c>
      <c r="E9" s="4">
        <v>2913000</v>
      </c>
      <c r="F9" s="4">
        <v>2201000</v>
      </c>
      <c r="G9" s="4">
        <v>3078000</v>
      </c>
      <c r="H9" s="4">
        <v>3438000</v>
      </c>
      <c r="I9" s="4">
        <v>1894000</v>
      </c>
      <c r="J9" s="4">
        <v>275000</v>
      </c>
      <c r="K9" s="4">
        <f>SUM(B9:J9)</f>
        <v>20465000</v>
      </c>
    </row>
    <row r="10" spans="1:11">
      <c r="A10" t="s">
        <v>34</v>
      </c>
      <c r="B10" s="4">
        <v>0</v>
      </c>
      <c r="C10" s="4">
        <v>0</v>
      </c>
      <c r="D10" s="4">
        <v>274000</v>
      </c>
      <c r="E10" s="4">
        <v>2406000</v>
      </c>
      <c r="F10" s="4">
        <v>1795000</v>
      </c>
      <c r="G10" s="4">
        <v>346000</v>
      </c>
      <c r="H10" s="4">
        <v>0</v>
      </c>
      <c r="I10" s="4">
        <v>0</v>
      </c>
      <c r="J10" s="4">
        <v>0</v>
      </c>
      <c r="K10" s="4">
        <f>SUM(B10:J10)</f>
        <v>4821000</v>
      </c>
    </row>
    <row r="11" spans="1:11">
      <c r="A11" t="s">
        <v>27</v>
      </c>
      <c r="B11" s="4">
        <v>1998000</v>
      </c>
      <c r="C11" s="4">
        <v>635000</v>
      </c>
      <c r="D11" s="4">
        <v>2439000</v>
      </c>
      <c r="E11" s="4">
        <v>1798000</v>
      </c>
      <c r="F11" s="4">
        <v>2376000</v>
      </c>
      <c r="G11" s="4">
        <v>1727000</v>
      </c>
      <c r="H11" s="4">
        <v>2365000</v>
      </c>
      <c r="I11" s="4">
        <v>3091000</v>
      </c>
      <c r="J11" s="4">
        <v>2894000</v>
      </c>
      <c r="K11" s="4">
        <f>SUM(B11:J11)</f>
        <v>19323000</v>
      </c>
    </row>
    <row r="12" spans="1:11">
      <c r="A12" t="s">
        <v>17</v>
      </c>
      <c r="B12" s="4">
        <v>3060000</v>
      </c>
      <c r="C12" s="4">
        <v>2872000</v>
      </c>
      <c r="D12" s="4">
        <v>4975000</v>
      </c>
      <c r="E12" s="4">
        <v>7720000</v>
      </c>
      <c r="F12" s="4">
        <v>7965000</v>
      </c>
      <c r="G12" s="4">
        <v>6132000</v>
      </c>
      <c r="H12" s="4">
        <v>7097000</v>
      </c>
      <c r="I12" s="4">
        <v>8332000</v>
      </c>
      <c r="J12" s="4">
        <v>8251000</v>
      </c>
      <c r="K12" s="4">
        <f>SUM(B12:J12)</f>
        <v>56404000</v>
      </c>
    </row>
    <row r="13" spans="1:11">
      <c r="A13" t="s">
        <v>15</v>
      </c>
      <c r="B13" s="4">
        <v>3726000</v>
      </c>
      <c r="C13" s="4">
        <v>3683000</v>
      </c>
      <c r="D13" s="4">
        <v>5855000</v>
      </c>
      <c r="E13" s="4">
        <v>11641000</v>
      </c>
      <c r="F13" s="4">
        <v>11749000</v>
      </c>
      <c r="G13" s="4">
        <v>8185000</v>
      </c>
      <c r="H13" s="4">
        <v>8232000</v>
      </c>
      <c r="I13" s="4">
        <v>9836000</v>
      </c>
      <c r="J13" s="4">
        <v>6895000</v>
      </c>
      <c r="K13" s="4">
        <f>SUM(B13:J13)</f>
        <v>69802000</v>
      </c>
    </row>
    <row r="14" spans="1:11">
      <c r="A14" t="s">
        <v>13</v>
      </c>
      <c r="B14" s="4">
        <v>4122000</v>
      </c>
      <c r="C14" s="4">
        <v>2072000</v>
      </c>
      <c r="D14" s="4">
        <v>11264000</v>
      </c>
      <c r="E14" s="4">
        <v>9433000</v>
      </c>
      <c r="F14" s="4">
        <v>16126000</v>
      </c>
      <c r="G14" s="4">
        <v>14250000</v>
      </c>
      <c r="H14" s="4">
        <v>9371000</v>
      </c>
      <c r="I14" s="4">
        <v>6398000</v>
      </c>
      <c r="J14" s="4">
        <v>18485000</v>
      </c>
      <c r="K14" s="4">
        <f>SUM(B14:J14)</f>
        <v>91521000</v>
      </c>
    </row>
    <row r="15" spans="1:11">
      <c r="A15" t="s">
        <v>42</v>
      </c>
      <c r="B15" s="4">
        <v>0</v>
      </c>
      <c r="C15" s="4">
        <v>0</v>
      </c>
      <c r="D15" s="4">
        <v>0</v>
      </c>
      <c r="E15" s="4">
        <v>29000</v>
      </c>
      <c r="F15" s="4">
        <v>0</v>
      </c>
      <c r="G15" s="4">
        <v>0</v>
      </c>
      <c r="H15" s="4">
        <v>0</v>
      </c>
      <c r="I15" s="4">
        <v>0</v>
      </c>
      <c r="J15" s="4">
        <v>132000</v>
      </c>
      <c r="K15" s="4">
        <f>SUM(B15:J15)</f>
        <v>161000</v>
      </c>
    </row>
    <row r="16" spans="1:11">
      <c r="A16" t="s">
        <v>12</v>
      </c>
      <c r="B16" s="4">
        <v>19307000</v>
      </c>
      <c r="C16" s="4">
        <v>9538000</v>
      </c>
      <c r="D16" s="4">
        <v>17217000</v>
      </c>
      <c r="E16" s="4">
        <v>9226000</v>
      </c>
      <c r="F16" s="4">
        <v>9802000</v>
      </c>
      <c r="G16" s="4">
        <v>1966000</v>
      </c>
      <c r="H16" s="4">
        <v>6432000</v>
      </c>
      <c r="I16" s="4">
        <v>9851000</v>
      </c>
      <c r="J16" s="4">
        <v>9457000</v>
      </c>
      <c r="K16" s="4">
        <f>SUM(B16:J16)</f>
        <v>92796000</v>
      </c>
    </row>
    <row r="17" spans="1:11">
      <c r="A17" t="s">
        <v>21</v>
      </c>
      <c r="B17" s="4">
        <v>1475000</v>
      </c>
      <c r="C17" s="4">
        <v>2730000</v>
      </c>
      <c r="D17" s="4">
        <v>2467000</v>
      </c>
      <c r="E17" s="4">
        <v>2988000</v>
      </c>
      <c r="F17" s="4">
        <v>7919000</v>
      </c>
      <c r="G17" s="4">
        <v>4870000</v>
      </c>
      <c r="H17" s="4">
        <v>5648000</v>
      </c>
      <c r="I17" s="4">
        <v>10395000</v>
      </c>
      <c r="J17" s="4">
        <v>6340000</v>
      </c>
      <c r="K17" s="4">
        <f>SUM(B17:J17)</f>
        <v>44832000</v>
      </c>
    </row>
    <row r="18" spans="1:11">
      <c r="A18" t="s">
        <v>33</v>
      </c>
      <c r="B18" s="4">
        <v>575000</v>
      </c>
      <c r="C18" s="4">
        <v>521000</v>
      </c>
      <c r="D18" s="4">
        <v>1839000</v>
      </c>
      <c r="E18" s="4">
        <v>1445000</v>
      </c>
      <c r="F18" s="4">
        <v>604000</v>
      </c>
      <c r="G18" s="4">
        <v>289000</v>
      </c>
      <c r="H18" s="4">
        <v>26000</v>
      </c>
      <c r="I18" s="4">
        <v>2000</v>
      </c>
      <c r="J18" s="4">
        <v>0</v>
      </c>
      <c r="K18" s="4">
        <f>SUM(B18:J18)</f>
        <v>5301000</v>
      </c>
    </row>
    <row r="19" spans="1:11">
      <c r="A19" t="s">
        <v>24</v>
      </c>
      <c r="B19" s="4">
        <v>10326000</v>
      </c>
      <c r="C19" s="4">
        <v>3062000</v>
      </c>
      <c r="D19" s="4">
        <v>10726000</v>
      </c>
      <c r="E19" s="4">
        <v>8047000</v>
      </c>
      <c r="F19" s="4">
        <v>3205000</v>
      </c>
      <c r="G19" s="4">
        <v>647000</v>
      </c>
      <c r="H19" s="4">
        <v>0</v>
      </c>
      <c r="I19" s="4">
        <v>0</v>
      </c>
      <c r="J19" s="4">
        <v>0</v>
      </c>
      <c r="K19" s="4">
        <f>SUM(B19:J19)</f>
        <v>36013000</v>
      </c>
    </row>
    <row r="20" spans="1:11">
      <c r="A20" t="s">
        <v>22</v>
      </c>
      <c r="B20" s="4">
        <v>829000</v>
      </c>
      <c r="C20" s="4">
        <v>221000</v>
      </c>
      <c r="D20" s="4">
        <v>3312000</v>
      </c>
      <c r="E20" s="4">
        <v>6504000</v>
      </c>
      <c r="F20" s="4">
        <v>4472000</v>
      </c>
      <c r="G20" s="4">
        <v>1119000</v>
      </c>
      <c r="H20" s="4">
        <v>7546000</v>
      </c>
      <c r="I20" s="4">
        <v>6259000</v>
      </c>
      <c r="J20" s="4">
        <v>7591000</v>
      </c>
      <c r="K20" s="4">
        <f>SUM(B20:J20)</f>
        <v>37853000</v>
      </c>
    </row>
    <row r="21" spans="1:11">
      <c r="A21" t="s">
        <v>35</v>
      </c>
      <c r="B21" s="4">
        <v>0</v>
      </c>
      <c r="C21" s="4">
        <v>0</v>
      </c>
      <c r="D21" s="4">
        <v>0</v>
      </c>
      <c r="E21" s="4">
        <v>635000</v>
      </c>
      <c r="F21" s="4">
        <v>424000</v>
      </c>
      <c r="G21" s="4">
        <v>58000</v>
      </c>
      <c r="H21" s="4">
        <v>12000</v>
      </c>
      <c r="I21" s="4">
        <v>0</v>
      </c>
      <c r="J21" s="4">
        <v>0</v>
      </c>
      <c r="K21" s="4">
        <f>SUM(B21:J21)</f>
        <v>1129000</v>
      </c>
    </row>
    <row r="22" spans="1:11">
      <c r="A22" t="s">
        <v>38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538000</v>
      </c>
      <c r="K22" s="4">
        <f>SUM(B22:J22)</f>
        <v>538000</v>
      </c>
    </row>
    <row r="23" spans="1:11">
      <c r="A23" t="s">
        <v>25</v>
      </c>
      <c r="B23" s="4">
        <v>1365000</v>
      </c>
      <c r="C23" s="4">
        <v>1544000</v>
      </c>
      <c r="D23" s="4">
        <v>2114000</v>
      </c>
      <c r="E23" s="4">
        <v>4876000</v>
      </c>
      <c r="F23" s="4">
        <v>3584000</v>
      </c>
      <c r="G23" s="4">
        <v>3459000</v>
      </c>
      <c r="H23" s="4">
        <v>2582000</v>
      </c>
      <c r="I23" s="4">
        <v>2133000</v>
      </c>
      <c r="J23" s="4">
        <v>2085000</v>
      </c>
      <c r="K23" s="4">
        <f>SUM(B23:J23)</f>
        <v>23742000</v>
      </c>
    </row>
    <row r="24" spans="1:11">
      <c r="A24" t="s">
        <v>28</v>
      </c>
      <c r="B24" s="4">
        <v>558000</v>
      </c>
      <c r="C24" s="4">
        <v>851000</v>
      </c>
      <c r="D24" s="4">
        <v>2568000</v>
      </c>
      <c r="E24" s="4">
        <v>1246000</v>
      </c>
      <c r="F24" s="4">
        <v>1362000</v>
      </c>
      <c r="G24" s="4">
        <v>1310000</v>
      </c>
      <c r="H24" s="4">
        <v>2200000</v>
      </c>
      <c r="I24" s="4">
        <v>2964000</v>
      </c>
      <c r="J24" s="4">
        <v>1716000</v>
      </c>
      <c r="K24" s="4">
        <f>SUM(B24:J24)</f>
        <v>14775000</v>
      </c>
    </row>
    <row r="25" spans="1:11">
      <c r="A25" t="s">
        <v>10</v>
      </c>
      <c r="B25" s="4">
        <v>7643000</v>
      </c>
      <c r="C25" s="4">
        <v>6119000</v>
      </c>
      <c r="D25" s="4">
        <v>20186000</v>
      </c>
      <c r="E25" s="4">
        <v>10265000</v>
      </c>
      <c r="F25" s="4">
        <v>10738000</v>
      </c>
      <c r="G25" s="4">
        <v>12128000</v>
      </c>
      <c r="H25" s="4">
        <v>11589000</v>
      </c>
      <c r="I25" s="4">
        <v>12542000</v>
      </c>
      <c r="J25" s="4">
        <v>7192000</v>
      </c>
      <c r="K25" s="4">
        <f>SUM(B25:J25)</f>
        <v>98402000</v>
      </c>
    </row>
    <row r="26" spans="1:11">
      <c r="A26" t="s">
        <v>23</v>
      </c>
      <c r="B26" s="4">
        <v>2746000</v>
      </c>
      <c r="C26" s="4">
        <v>2245000</v>
      </c>
      <c r="D26" s="4">
        <v>2678000</v>
      </c>
      <c r="E26" s="4">
        <v>4570000</v>
      </c>
      <c r="F26" s="4">
        <v>2681000</v>
      </c>
      <c r="G26" s="4">
        <v>5133000</v>
      </c>
      <c r="H26" s="4">
        <v>4667000</v>
      </c>
      <c r="I26" s="4">
        <v>7375000</v>
      </c>
      <c r="J26" s="4">
        <v>4467000</v>
      </c>
      <c r="K26" s="4">
        <f>SUM(B26:J26)</f>
        <v>36562000</v>
      </c>
    </row>
    <row r="27" spans="1:11">
      <c r="A27" t="s">
        <v>14</v>
      </c>
      <c r="B27" s="4">
        <v>8082000</v>
      </c>
      <c r="C27" s="4">
        <v>5228000</v>
      </c>
      <c r="D27" s="4">
        <v>9685000</v>
      </c>
      <c r="E27" s="4">
        <v>10031000</v>
      </c>
      <c r="F27" s="4">
        <v>9226000</v>
      </c>
      <c r="G27" s="4">
        <v>8276000</v>
      </c>
      <c r="H27" s="4">
        <v>11928000</v>
      </c>
      <c r="I27" s="4">
        <v>15958000</v>
      </c>
      <c r="J27" s="4">
        <v>11954000</v>
      </c>
      <c r="K27" s="4">
        <f>SUM(B27:J27)</f>
        <v>90368000</v>
      </c>
    </row>
    <row r="28" spans="1:11">
      <c r="A28" t="s">
        <v>6</v>
      </c>
      <c r="B28" s="4">
        <v>17797000</v>
      </c>
      <c r="C28" s="4">
        <v>26419000</v>
      </c>
      <c r="D28" s="4">
        <v>36713000</v>
      </c>
      <c r="E28" s="4">
        <v>49823000</v>
      </c>
      <c r="F28" s="4">
        <v>44034000</v>
      </c>
      <c r="G28" s="4">
        <v>46043000</v>
      </c>
      <c r="H28" s="4">
        <v>56269000</v>
      </c>
      <c r="I28" s="4">
        <v>58907000</v>
      </c>
      <c r="J28" s="4">
        <v>72647000</v>
      </c>
      <c r="K28" s="4">
        <f>SUM(B28:J28)</f>
        <v>408652000</v>
      </c>
    </row>
    <row r="29" spans="1:11">
      <c r="A29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767000</v>
      </c>
      <c r="G29" s="4">
        <v>709000</v>
      </c>
      <c r="H29" s="4">
        <v>1004000</v>
      </c>
      <c r="I29" s="4">
        <v>1834000</v>
      </c>
      <c r="J29" s="4">
        <v>2123000</v>
      </c>
      <c r="K29" s="4">
        <f>SUM(B29:J29)</f>
        <v>6437000</v>
      </c>
    </row>
    <row r="30" spans="1:11">
      <c r="A30" t="s">
        <v>20</v>
      </c>
      <c r="B30" s="4">
        <v>2939000</v>
      </c>
      <c r="C30" s="4">
        <v>4999000</v>
      </c>
      <c r="D30" s="4">
        <v>5204000</v>
      </c>
      <c r="E30" s="4">
        <v>4432000</v>
      </c>
      <c r="F30" s="4">
        <v>8432000</v>
      </c>
      <c r="G30" s="4">
        <v>3169000</v>
      </c>
      <c r="H30" s="4">
        <v>4350000</v>
      </c>
      <c r="I30" s="4">
        <v>5945000</v>
      </c>
      <c r="J30" s="4">
        <v>7032000</v>
      </c>
      <c r="K30" s="4">
        <f>SUM(B30:J30)</f>
        <v>46502000</v>
      </c>
    </row>
    <row r="31" spans="1:11">
      <c r="A31" t="s">
        <v>8</v>
      </c>
      <c r="B31" s="4">
        <v>20376000</v>
      </c>
      <c r="C31" s="4">
        <v>19375000</v>
      </c>
      <c r="D31" s="4">
        <v>18291000</v>
      </c>
      <c r="E31" s="4">
        <v>31167000</v>
      </c>
      <c r="F31" s="4">
        <v>17254000</v>
      </c>
      <c r="G31" s="4">
        <v>32966000</v>
      </c>
      <c r="H31" s="4">
        <v>23314000</v>
      </c>
      <c r="I31" s="4">
        <v>38127000</v>
      </c>
      <c r="J31" s="4">
        <v>21650000</v>
      </c>
      <c r="K31" s="4">
        <f>SUM(B31:J31)</f>
        <v>222520000</v>
      </c>
    </row>
    <row r="32" spans="1:11">
      <c r="A32" t="s">
        <v>40</v>
      </c>
      <c r="B32" s="4">
        <v>197000</v>
      </c>
      <c r="C32" s="4">
        <v>139000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SUM(B32:J32)</f>
        <v>336000</v>
      </c>
    </row>
    <row r="33" spans="1:11">
      <c r="A33" t="s">
        <v>31</v>
      </c>
      <c r="B33" s="4">
        <v>0</v>
      </c>
      <c r="C33" s="4">
        <v>0</v>
      </c>
      <c r="D33" s="4">
        <v>801000</v>
      </c>
      <c r="E33" s="4">
        <v>2008000</v>
      </c>
      <c r="F33" s="4">
        <v>1421000</v>
      </c>
      <c r="G33" s="4">
        <v>448000</v>
      </c>
      <c r="H33" s="4">
        <v>1014000</v>
      </c>
      <c r="I33" s="4">
        <v>808000</v>
      </c>
      <c r="J33" s="4">
        <v>931000</v>
      </c>
      <c r="K33" s="4">
        <f>SUM(B33:J33)</f>
        <v>7431000</v>
      </c>
    </row>
    <row r="34" spans="1:11">
      <c r="A34" t="s">
        <v>29</v>
      </c>
      <c r="B34" s="4">
        <v>279000</v>
      </c>
      <c r="C34" s="4">
        <v>0</v>
      </c>
      <c r="D34" s="4">
        <v>1092000</v>
      </c>
      <c r="E34" s="4">
        <v>80000</v>
      </c>
      <c r="F34" s="4">
        <v>4155000</v>
      </c>
      <c r="G34" s="4">
        <v>4949000</v>
      </c>
      <c r="H34" s="4">
        <v>1712000</v>
      </c>
      <c r="I34" s="4">
        <v>0</v>
      </c>
      <c r="J34" s="4">
        <v>0</v>
      </c>
      <c r="K34" s="4">
        <f>SUM(B34:J34)</f>
        <v>12267000</v>
      </c>
    </row>
    <row r="35" spans="1:11">
      <c r="A35" t="s">
        <v>41</v>
      </c>
      <c r="B35" s="4">
        <v>1000</v>
      </c>
      <c r="C35" s="4">
        <v>34000</v>
      </c>
      <c r="D35" s="4">
        <v>25000</v>
      </c>
      <c r="E35" s="4">
        <v>1000</v>
      </c>
      <c r="F35" s="4">
        <v>0</v>
      </c>
      <c r="G35" s="4">
        <v>74000</v>
      </c>
      <c r="H35" s="4">
        <v>20000</v>
      </c>
      <c r="I35" s="4">
        <v>136000</v>
      </c>
      <c r="J35" s="4">
        <v>0</v>
      </c>
      <c r="K35" s="4">
        <f>SUM(B35:J35)</f>
        <v>291000</v>
      </c>
    </row>
    <row r="36" spans="1:11">
      <c r="A36" t="s">
        <v>36</v>
      </c>
      <c r="B36" s="4">
        <v>0</v>
      </c>
      <c r="C36" s="4">
        <v>135000</v>
      </c>
      <c r="D36" s="4">
        <v>67000</v>
      </c>
      <c r="E36" s="4">
        <v>0</v>
      </c>
      <c r="F36" s="4">
        <v>86000</v>
      </c>
      <c r="G36" s="4">
        <v>316000</v>
      </c>
      <c r="H36" s="4">
        <v>0</v>
      </c>
      <c r="I36" s="4">
        <v>0</v>
      </c>
      <c r="J36" s="4">
        <v>5000</v>
      </c>
      <c r="K36" s="4">
        <f>SUM(B36:J36)</f>
        <v>609000</v>
      </c>
    </row>
    <row r="37" spans="1:11">
      <c r="A37" t="s">
        <v>30</v>
      </c>
      <c r="B37" s="4">
        <v>712000</v>
      </c>
      <c r="C37" s="4">
        <v>503000</v>
      </c>
      <c r="D37" s="4">
        <v>776000</v>
      </c>
      <c r="E37" s="4">
        <v>1163000</v>
      </c>
      <c r="F37" s="4">
        <v>1029000</v>
      </c>
      <c r="G37" s="4">
        <v>2126000</v>
      </c>
      <c r="H37" s="4">
        <v>1473000</v>
      </c>
      <c r="I37" s="4">
        <v>1877000</v>
      </c>
      <c r="J37" s="4">
        <v>1699000</v>
      </c>
      <c r="K37" s="4">
        <f>SUM(B37:J37)</f>
        <v>11358000</v>
      </c>
    </row>
    <row r="38" spans="1:11">
      <c r="A38" t="s">
        <v>9</v>
      </c>
      <c r="B38" s="4">
        <v>7267000</v>
      </c>
      <c r="C38" s="4">
        <v>11077000</v>
      </c>
      <c r="D38" s="4">
        <v>26206000</v>
      </c>
      <c r="E38" s="4">
        <v>20855000</v>
      </c>
      <c r="F38" s="4">
        <v>19485000</v>
      </c>
      <c r="G38" s="4">
        <v>16976000</v>
      </c>
      <c r="H38" s="4">
        <v>14717000</v>
      </c>
      <c r="I38" s="4">
        <v>21608000</v>
      </c>
      <c r="J38" s="4">
        <v>11696000</v>
      </c>
      <c r="K38" s="4">
        <f>SUM(B38:J38)</f>
        <v>149887000</v>
      </c>
    </row>
    <row r="39" spans="1:11">
      <c r="A39" t="s">
        <v>7</v>
      </c>
      <c r="B39" s="4">
        <v>44511000</v>
      </c>
      <c r="C39" s="4">
        <v>35707000</v>
      </c>
      <c r="D39" s="4">
        <v>51246000</v>
      </c>
      <c r="E39" s="4">
        <v>27598000</v>
      </c>
      <c r="F39" s="4">
        <v>22623000</v>
      </c>
      <c r="G39" s="4">
        <v>15587000</v>
      </c>
      <c r="H39" s="4">
        <v>22802000</v>
      </c>
      <c r="I39" s="4">
        <v>10118000</v>
      </c>
      <c r="J39" s="4">
        <v>5674000</v>
      </c>
      <c r="K39" s="4">
        <f>SUM(B39:J39)</f>
        <v>235866000</v>
      </c>
    </row>
    <row r="40" spans="1:11">
      <c r="A40" t="s">
        <v>19</v>
      </c>
      <c r="B40" s="4">
        <v>5556000</v>
      </c>
      <c r="C40" s="4">
        <v>4465000</v>
      </c>
      <c r="D40" s="4">
        <v>7130000</v>
      </c>
      <c r="E40" s="4">
        <v>8417000</v>
      </c>
      <c r="F40" s="4">
        <v>5264000</v>
      </c>
      <c r="G40" s="4">
        <v>10760000</v>
      </c>
      <c r="H40" s="4">
        <v>1899000</v>
      </c>
      <c r="I40" s="4">
        <v>1817000</v>
      </c>
      <c r="J40" s="4">
        <v>1459000</v>
      </c>
      <c r="K40" s="4">
        <f>SUM(B40:J40)</f>
        <v>46767000</v>
      </c>
    </row>
    <row r="41" spans="1:11">
      <c r="A41" s="6" t="s">
        <v>44</v>
      </c>
      <c r="B41" s="7">
        <f>SUM(B3:B40)</f>
        <v>183212000</v>
      </c>
      <c r="C41" s="7">
        <f>SUM(C3:C40)</f>
        <v>164943000</v>
      </c>
      <c r="D41" s="7">
        <f>SUM(D3:D40)</f>
        <v>282902000</v>
      </c>
      <c r="E41" s="7">
        <f>SUM(E3:E40)</f>
        <v>265092000</v>
      </c>
      <c r="F41" s="7">
        <f>SUM(F3:F40)</f>
        <v>247754000</v>
      </c>
      <c r="G41" s="7">
        <f>SUM(G3:G40)</f>
        <v>229781000</v>
      </c>
      <c r="H41" s="7">
        <f>SUM(H3:H40)</f>
        <v>234660000</v>
      </c>
      <c r="I41" s="7">
        <f>SUM(I3:I40)</f>
        <v>265351000</v>
      </c>
      <c r="J41" s="7">
        <f>SUM(J3:J40)</f>
        <v>237258000</v>
      </c>
      <c r="K41" s="7">
        <f>SUM(B41:J41)</f>
        <v>2110953000</v>
      </c>
    </row>
  </sheetData>
  <mergeCells count="2">
    <mergeCell ref="B1:E1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90" zoomScaleNormal="90" workbookViewId="0">
      <selection activeCell="N28" sqref="N28"/>
    </sheetView>
  </sheetViews>
  <sheetFormatPr defaultRowHeight="15"/>
  <cols>
    <col min="1" max="1" width="14.85546875" bestFit="1" customWidth="1"/>
    <col min="2" max="10" width="12" bestFit="1" customWidth="1"/>
    <col min="11" max="11" width="13.5703125" bestFit="1" customWidth="1"/>
  </cols>
  <sheetData>
    <row r="1" spans="1:14">
      <c r="B1" s="1">
        <v>2009</v>
      </c>
      <c r="C1" s="1"/>
      <c r="D1" s="1"/>
      <c r="E1" s="1"/>
      <c r="F1" s="1">
        <v>2010</v>
      </c>
      <c r="G1" s="1"/>
      <c r="H1" s="1"/>
      <c r="I1" s="1"/>
      <c r="J1" s="2">
        <v>2011</v>
      </c>
    </row>
    <row r="2" spans="1:14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1</v>
      </c>
      <c r="K2" s="3" t="s">
        <v>5</v>
      </c>
    </row>
    <row r="3" spans="1:14">
      <c r="A3" t="s">
        <v>16</v>
      </c>
      <c r="B3" s="4">
        <v>7101000</v>
      </c>
      <c r="C3" s="4">
        <v>4705000</v>
      </c>
      <c r="D3" s="4">
        <v>11562000</v>
      </c>
      <c r="E3" s="4">
        <v>7133000</v>
      </c>
      <c r="F3" s="4">
        <v>6244000</v>
      </c>
      <c r="G3" s="4">
        <v>7240000</v>
      </c>
      <c r="H3" s="4">
        <v>5818000</v>
      </c>
      <c r="I3" s="4">
        <v>8927000</v>
      </c>
      <c r="J3" s="4">
        <v>8021000</v>
      </c>
      <c r="K3" s="4">
        <f>SUM(B3:J3)</f>
        <v>66751000</v>
      </c>
      <c r="M3" s="8">
        <v>11</v>
      </c>
      <c r="N3" t="str">
        <f ca="1">INDIRECT("A"&amp;$M$3+2)</f>
        <v>Fiat</v>
      </c>
    </row>
    <row r="4" spans="1:14">
      <c r="A4" t="s">
        <v>37</v>
      </c>
      <c r="B4" s="4">
        <v>0</v>
      </c>
      <c r="C4" s="4">
        <v>574000</v>
      </c>
      <c r="D4" s="4">
        <v>0</v>
      </c>
      <c r="E4" s="4">
        <v>0</v>
      </c>
      <c r="F4" s="4">
        <v>32000</v>
      </c>
      <c r="G4" s="4">
        <v>0</v>
      </c>
      <c r="H4" s="4">
        <v>0</v>
      </c>
      <c r="I4" s="4">
        <v>0</v>
      </c>
      <c r="J4" s="4">
        <v>0</v>
      </c>
      <c r="K4" s="4">
        <f>SUM(B4:J4)</f>
        <v>606000</v>
      </c>
    </row>
    <row r="5" spans="1:14">
      <c r="A5" t="s">
        <v>11</v>
      </c>
      <c r="B5" s="4">
        <v>5500000</v>
      </c>
      <c r="C5" s="4">
        <v>8479000</v>
      </c>
      <c r="D5" s="4">
        <v>10270000</v>
      </c>
      <c r="E5" s="4">
        <v>13695000</v>
      </c>
      <c r="F5" s="4">
        <v>13334000</v>
      </c>
      <c r="G5" s="4">
        <v>9087000</v>
      </c>
      <c r="H5" s="4">
        <v>10078000</v>
      </c>
      <c r="I5" s="4">
        <v>12452000</v>
      </c>
      <c r="J5" s="4">
        <v>11362000</v>
      </c>
      <c r="K5" s="4">
        <f>SUM(B5:J5)</f>
        <v>94257000</v>
      </c>
    </row>
    <row r="6" spans="1:14">
      <c r="A6" t="s">
        <v>43</v>
      </c>
      <c r="B6" s="4">
        <v>0</v>
      </c>
      <c r="C6" s="4">
        <v>120000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f>SUM(B6:J6)</f>
        <v>120000</v>
      </c>
    </row>
    <row r="7" spans="1:14">
      <c r="A7" t="s">
        <v>39</v>
      </c>
      <c r="B7" s="4">
        <v>0</v>
      </c>
      <c r="C7" s="4">
        <v>204000</v>
      </c>
      <c r="D7" s="4">
        <v>0</v>
      </c>
      <c r="E7" s="4">
        <v>0</v>
      </c>
      <c r="F7" s="4">
        <v>0</v>
      </c>
      <c r="G7" s="4">
        <v>88000</v>
      </c>
      <c r="H7" s="4">
        <v>0</v>
      </c>
      <c r="I7" s="4">
        <v>0</v>
      </c>
      <c r="J7" s="4">
        <v>64000</v>
      </c>
      <c r="K7" s="4">
        <f>SUM(B7:J7)</f>
        <v>356000</v>
      </c>
    </row>
    <row r="8" spans="1:14">
      <c r="A8" t="s">
        <v>18</v>
      </c>
      <c r="B8" s="4">
        <v>3020000</v>
      </c>
      <c r="C8" s="4">
        <v>4009000</v>
      </c>
      <c r="D8" s="4">
        <v>14076000</v>
      </c>
      <c r="E8" s="4">
        <v>2947000</v>
      </c>
      <c r="F8" s="4">
        <v>7365000</v>
      </c>
      <c r="G8" s="4">
        <v>6270000</v>
      </c>
      <c r="H8" s="4">
        <v>7057000</v>
      </c>
      <c r="I8" s="4">
        <v>5765000</v>
      </c>
      <c r="J8" s="4">
        <v>4623000</v>
      </c>
      <c r="K8" s="4">
        <f>SUM(B8:J8)</f>
        <v>55132000</v>
      </c>
    </row>
    <row r="9" spans="1:14">
      <c r="A9" t="s">
        <v>26</v>
      </c>
      <c r="B9" s="4">
        <v>2144000</v>
      </c>
      <c r="C9" s="4">
        <v>2678000</v>
      </c>
      <c r="D9" s="4">
        <v>1844000</v>
      </c>
      <c r="E9" s="4">
        <v>2913000</v>
      </c>
      <c r="F9" s="4">
        <v>2201000</v>
      </c>
      <c r="G9" s="4">
        <v>3078000</v>
      </c>
      <c r="H9" s="4">
        <v>3438000</v>
      </c>
      <c r="I9" s="4">
        <v>1894000</v>
      </c>
      <c r="J9" s="4">
        <v>275000</v>
      </c>
      <c r="K9" s="4">
        <f>SUM(B9:J9)</f>
        <v>20465000</v>
      </c>
    </row>
    <row r="10" spans="1:14">
      <c r="A10" t="s">
        <v>34</v>
      </c>
      <c r="B10" s="4">
        <v>0</v>
      </c>
      <c r="C10" s="4">
        <v>0</v>
      </c>
      <c r="D10" s="4">
        <v>274000</v>
      </c>
      <c r="E10" s="4">
        <v>2406000</v>
      </c>
      <c r="F10" s="4">
        <v>1795000</v>
      </c>
      <c r="G10" s="4">
        <v>346000</v>
      </c>
      <c r="H10" s="4">
        <v>0</v>
      </c>
      <c r="I10" s="4">
        <v>0</v>
      </c>
      <c r="J10" s="4">
        <v>0</v>
      </c>
      <c r="K10" s="4">
        <f>SUM(B10:J10)</f>
        <v>4821000</v>
      </c>
    </row>
    <row r="11" spans="1:14">
      <c r="A11" t="s">
        <v>27</v>
      </c>
      <c r="B11" s="4">
        <v>1998000</v>
      </c>
      <c r="C11" s="4">
        <v>635000</v>
      </c>
      <c r="D11" s="4">
        <v>2439000</v>
      </c>
      <c r="E11" s="4">
        <v>1798000</v>
      </c>
      <c r="F11" s="4">
        <v>2376000</v>
      </c>
      <c r="G11" s="4">
        <v>1727000</v>
      </c>
      <c r="H11" s="4">
        <v>2365000</v>
      </c>
      <c r="I11" s="4">
        <v>3091000</v>
      </c>
      <c r="J11" s="4">
        <v>2894000</v>
      </c>
      <c r="K11" s="4">
        <f>SUM(B11:J11)</f>
        <v>19323000</v>
      </c>
    </row>
    <row r="12" spans="1:14">
      <c r="A12" t="s">
        <v>17</v>
      </c>
      <c r="B12" s="4">
        <v>3060000</v>
      </c>
      <c r="C12" s="4">
        <v>2872000</v>
      </c>
      <c r="D12" s="4">
        <v>4975000</v>
      </c>
      <c r="E12" s="4">
        <v>7720000</v>
      </c>
      <c r="F12" s="4">
        <v>7965000</v>
      </c>
      <c r="G12" s="4">
        <v>6132000</v>
      </c>
      <c r="H12" s="4">
        <v>7097000</v>
      </c>
      <c r="I12" s="4">
        <v>8332000</v>
      </c>
      <c r="J12" s="4">
        <v>8251000</v>
      </c>
      <c r="K12" s="4">
        <f>SUM(B12:J12)</f>
        <v>56404000</v>
      </c>
    </row>
    <row r="13" spans="1:14">
      <c r="A13" t="s">
        <v>15</v>
      </c>
      <c r="B13" s="4">
        <v>3726000</v>
      </c>
      <c r="C13" s="4">
        <v>3683000</v>
      </c>
      <c r="D13" s="4">
        <v>5855000</v>
      </c>
      <c r="E13" s="4">
        <v>11641000</v>
      </c>
      <c r="F13" s="4">
        <v>11749000</v>
      </c>
      <c r="G13" s="4">
        <v>8185000</v>
      </c>
      <c r="H13" s="4">
        <v>8232000</v>
      </c>
      <c r="I13" s="4">
        <v>9836000</v>
      </c>
      <c r="J13" s="4">
        <v>6895000</v>
      </c>
      <c r="K13" s="4">
        <f>SUM(B13:J13)</f>
        <v>69802000</v>
      </c>
    </row>
    <row r="14" spans="1:14">
      <c r="A14" t="s">
        <v>13</v>
      </c>
      <c r="B14" s="4">
        <v>4122000</v>
      </c>
      <c r="C14" s="4">
        <v>2072000</v>
      </c>
      <c r="D14" s="4">
        <v>11264000</v>
      </c>
      <c r="E14" s="4">
        <v>9433000</v>
      </c>
      <c r="F14" s="4">
        <v>16126000</v>
      </c>
      <c r="G14" s="4">
        <v>14250000</v>
      </c>
      <c r="H14" s="4">
        <v>9371000</v>
      </c>
      <c r="I14" s="4">
        <v>6398000</v>
      </c>
      <c r="J14" s="4">
        <v>18485000</v>
      </c>
      <c r="K14" s="4">
        <f>SUM(B14:J14)</f>
        <v>91521000</v>
      </c>
    </row>
    <row r="15" spans="1:14">
      <c r="A15" t="s">
        <v>42</v>
      </c>
      <c r="B15" s="4">
        <v>0</v>
      </c>
      <c r="C15" s="4">
        <v>0</v>
      </c>
      <c r="D15" s="4">
        <v>0</v>
      </c>
      <c r="E15" s="4">
        <v>29000</v>
      </c>
      <c r="F15" s="4">
        <v>0</v>
      </c>
      <c r="G15" s="4">
        <v>0</v>
      </c>
      <c r="H15" s="4">
        <v>0</v>
      </c>
      <c r="I15" s="4">
        <v>0</v>
      </c>
      <c r="J15" s="4">
        <v>132000</v>
      </c>
      <c r="K15" s="4">
        <f>SUM(B15:J15)</f>
        <v>161000</v>
      </c>
    </row>
    <row r="16" spans="1:14">
      <c r="A16" t="s">
        <v>12</v>
      </c>
      <c r="B16" s="4">
        <v>19307000</v>
      </c>
      <c r="C16" s="4">
        <v>9538000</v>
      </c>
      <c r="D16" s="4">
        <v>17217000</v>
      </c>
      <c r="E16" s="4">
        <v>9226000</v>
      </c>
      <c r="F16" s="4">
        <v>9802000</v>
      </c>
      <c r="G16" s="4">
        <v>1966000</v>
      </c>
      <c r="H16" s="4">
        <v>6432000</v>
      </c>
      <c r="I16" s="4">
        <v>9851000</v>
      </c>
      <c r="J16" s="4">
        <v>9457000</v>
      </c>
      <c r="K16" s="4">
        <f>SUM(B16:J16)</f>
        <v>92796000</v>
      </c>
    </row>
    <row r="17" spans="1:11">
      <c r="A17" t="s">
        <v>21</v>
      </c>
      <c r="B17" s="4">
        <v>1475000</v>
      </c>
      <c r="C17" s="4">
        <v>2730000</v>
      </c>
      <c r="D17" s="4">
        <v>2467000</v>
      </c>
      <c r="E17" s="4">
        <v>2988000</v>
      </c>
      <c r="F17" s="4">
        <v>7919000</v>
      </c>
      <c r="G17" s="4">
        <v>4870000</v>
      </c>
      <c r="H17" s="4">
        <v>5648000</v>
      </c>
      <c r="I17" s="4">
        <v>10395000</v>
      </c>
      <c r="J17" s="4">
        <v>6340000</v>
      </c>
      <c r="K17" s="4">
        <f>SUM(B17:J17)</f>
        <v>44832000</v>
      </c>
    </row>
    <row r="18" spans="1:11">
      <c r="A18" t="s">
        <v>33</v>
      </c>
      <c r="B18" s="4">
        <v>575000</v>
      </c>
      <c r="C18" s="4">
        <v>521000</v>
      </c>
      <c r="D18" s="4">
        <v>1839000</v>
      </c>
      <c r="E18" s="4">
        <v>1445000</v>
      </c>
      <c r="F18" s="4">
        <v>604000</v>
      </c>
      <c r="G18" s="4">
        <v>289000</v>
      </c>
      <c r="H18" s="4">
        <v>26000</v>
      </c>
      <c r="I18" s="4">
        <v>2000</v>
      </c>
      <c r="J18" s="4">
        <v>0</v>
      </c>
      <c r="K18" s="4">
        <f>SUM(B18:J18)</f>
        <v>5301000</v>
      </c>
    </row>
    <row r="19" spans="1:11">
      <c r="A19" t="s">
        <v>24</v>
      </c>
      <c r="B19" s="4">
        <v>10326000</v>
      </c>
      <c r="C19" s="4">
        <v>3062000</v>
      </c>
      <c r="D19" s="4">
        <v>10726000</v>
      </c>
      <c r="E19" s="4">
        <v>8047000</v>
      </c>
      <c r="F19" s="4">
        <v>3205000</v>
      </c>
      <c r="G19" s="4">
        <v>647000</v>
      </c>
      <c r="H19" s="4">
        <v>0</v>
      </c>
      <c r="I19" s="4">
        <v>0</v>
      </c>
      <c r="J19" s="4">
        <v>0</v>
      </c>
      <c r="K19" s="4">
        <f>SUM(B19:J19)</f>
        <v>36013000</v>
      </c>
    </row>
    <row r="20" spans="1:11">
      <c r="A20" t="s">
        <v>22</v>
      </c>
      <c r="B20" s="4">
        <v>829000</v>
      </c>
      <c r="C20" s="4">
        <v>221000</v>
      </c>
      <c r="D20" s="4">
        <v>3312000</v>
      </c>
      <c r="E20" s="4">
        <v>6504000</v>
      </c>
      <c r="F20" s="4">
        <v>4472000</v>
      </c>
      <c r="G20" s="4">
        <v>1119000</v>
      </c>
      <c r="H20" s="4">
        <v>7546000</v>
      </c>
      <c r="I20" s="4">
        <v>6259000</v>
      </c>
      <c r="J20" s="4">
        <v>7591000</v>
      </c>
      <c r="K20" s="4">
        <f>SUM(B20:J20)</f>
        <v>37853000</v>
      </c>
    </row>
    <row r="21" spans="1:11">
      <c r="A21" t="s">
        <v>35</v>
      </c>
      <c r="B21" s="4">
        <v>0</v>
      </c>
      <c r="C21" s="4">
        <v>0</v>
      </c>
      <c r="D21" s="4">
        <v>0</v>
      </c>
      <c r="E21" s="4">
        <v>635000</v>
      </c>
      <c r="F21" s="4">
        <v>424000</v>
      </c>
      <c r="G21" s="4">
        <v>58000</v>
      </c>
      <c r="H21" s="4">
        <v>12000</v>
      </c>
      <c r="I21" s="4">
        <v>0</v>
      </c>
      <c r="J21" s="4">
        <v>0</v>
      </c>
      <c r="K21" s="4">
        <f>SUM(B21:J21)</f>
        <v>1129000</v>
      </c>
    </row>
    <row r="22" spans="1:11">
      <c r="A22" t="s">
        <v>38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538000</v>
      </c>
      <c r="K22" s="4">
        <f>SUM(B22:J22)</f>
        <v>538000</v>
      </c>
    </row>
    <row r="23" spans="1:11">
      <c r="A23" t="s">
        <v>25</v>
      </c>
      <c r="B23" s="4">
        <v>1365000</v>
      </c>
      <c r="C23" s="4">
        <v>1544000</v>
      </c>
      <c r="D23" s="4">
        <v>2114000</v>
      </c>
      <c r="E23" s="4">
        <v>4876000</v>
      </c>
      <c r="F23" s="4">
        <v>3584000</v>
      </c>
      <c r="G23" s="4">
        <v>3459000</v>
      </c>
      <c r="H23" s="4">
        <v>2582000</v>
      </c>
      <c r="I23" s="4">
        <v>2133000</v>
      </c>
      <c r="J23" s="4">
        <v>2085000</v>
      </c>
      <c r="K23" s="4">
        <f>SUM(B23:J23)</f>
        <v>23742000</v>
      </c>
    </row>
    <row r="24" spans="1:11">
      <c r="A24" t="s">
        <v>28</v>
      </c>
      <c r="B24" s="4">
        <v>558000</v>
      </c>
      <c r="C24" s="4">
        <v>851000</v>
      </c>
      <c r="D24" s="4">
        <v>2568000</v>
      </c>
      <c r="E24" s="4">
        <v>1246000</v>
      </c>
      <c r="F24" s="4">
        <v>1362000</v>
      </c>
      <c r="G24" s="4">
        <v>1310000</v>
      </c>
      <c r="H24" s="4">
        <v>2200000</v>
      </c>
      <c r="I24" s="4">
        <v>2964000</v>
      </c>
      <c r="J24" s="4">
        <v>1716000</v>
      </c>
      <c r="K24" s="4">
        <f>SUM(B24:J24)</f>
        <v>14775000</v>
      </c>
    </row>
    <row r="25" spans="1:11">
      <c r="A25" t="s">
        <v>10</v>
      </c>
      <c r="B25" s="4">
        <v>7643000</v>
      </c>
      <c r="C25" s="4">
        <v>6119000</v>
      </c>
      <c r="D25" s="4">
        <v>20186000</v>
      </c>
      <c r="E25" s="4">
        <v>10265000</v>
      </c>
      <c r="F25" s="4">
        <v>10738000</v>
      </c>
      <c r="G25" s="4">
        <v>12128000</v>
      </c>
      <c r="H25" s="4">
        <v>11589000</v>
      </c>
      <c r="I25" s="4">
        <v>12542000</v>
      </c>
      <c r="J25" s="4">
        <v>7192000</v>
      </c>
      <c r="K25" s="4">
        <f>SUM(B25:J25)</f>
        <v>98402000</v>
      </c>
    </row>
    <row r="26" spans="1:11">
      <c r="A26" t="s">
        <v>23</v>
      </c>
      <c r="B26" s="4">
        <v>2746000</v>
      </c>
      <c r="C26" s="4">
        <v>2245000</v>
      </c>
      <c r="D26" s="4">
        <v>2678000</v>
      </c>
      <c r="E26" s="4">
        <v>4570000</v>
      </c>
      <c r="F26" s="4">
        <v>2681000</v>
      </c>
      <c r="G26" s="4">
        <v>5133000</v>
      </c>
      <c r="H26" s="4">
        <v>4667000</v>
      </c>
      <c r="I26" s="4">
        <v>7375000</v>
      </c>
      <c r="J26" s="4">
        <v>4467000</v>
      </c>
      <c r="K26" s="4">
        <f>SUM(B26:J26)</f>
        <v>36562000</v>
      </c>
    </row>
    <row r="27" spans="1:11">
      <c r="A27" t="s">
        <v>14</v>
      </c>
      <c r="B27" s="4">
        <v>8082000</v>
      </c>
      <c r="C27" s="4">
        <v>5228000</v>
      </c>
      <c r="D27" s="4">
        <v>9685000</v>
      </c>
      <c r="E27" s="4">
        <v>10031000</v>
      </c>
      <c r="F27" s="4">
        <v>9226000</v>
      </c>
      <c r="G27" s="4">
        <v>8276000</v>
      </c>
      <c r="H27" s="4">
        <v>11928000</v>
      </c>
      <c r="I27" s="4">
        <v>15958000</v>
      </c>
      <c r="J27" s="4">
        <v>11954000</v>
      </c>
      <c r="K27" s="4">
        <f>SUM(B27:J27)</f>
        <v>90368000</v>
      </c>
    </row>
    <row r="28" spans="1:11">
      <c r="A28" t="s">
        <v>6</v>
      </c>
      <c r="B28" s="4">
        <v>17797000</v>
      </c>
      <c r="C28" s="4">
        <v>26419000</v>
      </c>
      <c r="D28" s="4">
        <v>36713000</v>
      </c>
      <c r="E28" s="4">
        <v>49823000</v>
      </c>
      <c r="F28" s="4">
        <v>44034000</v>
      </c>
      <c r="G28" s="4">
        <v>46043000</v>
      </c>
      <c r="H28" s="4">
        <v>56269000</v>
      </c>
      <c r="I28" s="4">
        <v>58907000</v>
      </c>
      <c r="J28" s="4">
        <v>72647000</v>
      </c>
      <c r="K28" s="4">
        <f>SUM(B28:J28)</f>
        <v>408652000</v>
      </c>
    </row>
    <row r="29" spans="1:11">
      <c r="A29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767000</v>
      </c>
      <c r="G29" s="4">
        <v>709000</v>
      </c>
      <c r="H29" s="4">
        <v>1004000</v>
      </c>
      <c r="I29" s="4">
        <v>1834000</v>
      </c>
      <c r="J29" s="4">
        <v>2123000</v>
      </c>
      <c r="K29" s="4">
        <f>SUM(B29:J29)</f>
        <v>6437000</v>
      </c>
    </row>
    <row r="30" spans="1:11">
      <c r="A30" t="s">
        <v>20</v>
      </c>
      <c r="B30" s="4">
        <v>2939000</v>
      </c>
      <c r="C30" s="4">
        <v>4999000</v>
      </c>
      <c r="D30" s="4">
        <v>5204000</v>
      </c>
      <c r="E30" s="4">
        <v>4432000</v>
      </c>
      <c r="F30" s="4">
        <v>8432000</v>
      </c>
      <c r="G30" s="4">
        <v>3169000</v>
      </c>
      <c r="H30" s="4">
        <v>4350000</v>
      </c>
      <c r="I30" s="4">
        <v>5945000</v>
      </c>
      <c r="J30" s="4">
        <v>7032000</v>
      </c>
      <c r="K30" s="4">
        <f>SUM(B30:J30)</f>
        <v>46502000</v>
      </c>
    </row>
    <row r="31" spans="1:11">
      <c r="A31" t="s">
        <v>8</v>
      </c>
      <c r="B31" s="4">
        <v>20376000</v>
      </c>
      <c r="C31" s="4">
        <v>19375000</v>
      </c>
      <c r="D31" s="4">
        <v>18291000</v>
      </c>
      <c r="E31" s="4">
        <v>31167000</v>
      </c>
      <c r="F31" s="4">
        <v>17254000</v>
      </c>
      <c r="G31" s="4">
        <v>32966000</v>
      </c>
      <c r="H31" s="4">
        <v>23314000</v>
      </c>
      <c r="I31" s="4">
        <v>38127000</v>
      </c>
      <c r="J31" s="4">
        <v>21650000</v>
      </c>
      <c r="K31" s="4">
        <f>SUM(B31:J31)</f>
        <v>222520000</v>
      </c>
    </row>
    <row r="32" spans="1:11">
      <c r="A32" t="s">
        <v>40</v>
      </c>
      <c r="B32" s="4">
        <v>197000</v>
      </c>
      <c r="C32" s="4">
        <v>139000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f>SUM(B32:J32)</f>
        <v>336000</v>
      </c>
    </row>
    <row r="33" spans="1:11">
      <c r="A33" t="s">
        <v>31</v>
      </c>
      <c r="B33" s="4">
        <v>0</v>
      </c>
      <c r="C33" s="4">
        <v>0</v>
      </c>
      <c r="D33" s="4">
        <v>801000</v>
      </c>
      <c r="E33" s="4">
        <v>2008000</v>
      </c>
      <c r="F33" s="4">
        <v>1421000</v>
      </c>
      <c r="G33" s="4">
        <v>448000</v>
      </c>
      <c r="H33" s="4">
        <v>1014000</v>
      </c>
      <c r="I33" s="4">
        <v>808000</v>
      </c>
      <c r="J33" s="4">
        <v>931000</v>
      </c>
      <c r="K33" s="4">
        <f>SUM(B33:J33)</f>
        <v>7431000</v>
      </c>
    </row>
    <row r="34" spans="1:11">
      <c r="A34" t="s">
        <v>29</v>
      </c>
      <c r="B34" s="4">
        <v>279000</v>
      </c>
      <c r="C34" s="4">
        <v>0</v>
      </c>
      <c r="D34" s="4">
        <v>1092000</v>
      </c>
      <c r="E34" s="4">
        <v>80000</v>
      </c>
      <c r="F34" s="4">
        <v>4155000</v>
      </c>
      <c r="G34" s="4">
        <v>4949000</v>
      </c>
      <c r="H34" s="4">
        <v>1712000</v>
      </c>
      <c r="I34" s="4">
        <v>0</v>
      </c>
      <c r="J34" s="4">
        <v>0</v>
      </c>
      <c r="K34" s="4">
        <f>SUM(B34:J34)</f>
        <v>12267000</v>
      </c>
    </row>
    <row r="35" spans="1:11">
      <c r="A35" t="s">
        <v>41</v>
      </c>
      <c r="B35" s="4">
        <v>1000</v>
      </c>
      <c r="C35" s="4">
        <v>34000</v>
      </c>
      <c r="D35" s="4">
        <v>25000</v>
      </c>
      <c r="E35" s="4">
        <v>1000</v>
      </c>
      <c r="F35" s="4">
        <v>0</v>
      </c>
      <c r="G35" s="4">
        <v>74000</v>
      </c>
      <c r="H35" s="4">
        <v>20000</v>
      </c>
      <c r="I35" s="4">
        <v>136000</v>
      </c>
      <c r="J35" s="4">
        <v>0</v>
      </c>
      <c r="K35" s="4">
        <f>SUM(B35:J35)</f>
        <v>291000</v>
      </c>
    </row>
    <row r="36" spans="1:11">
      <c r="A36" t="s">
        <v>36</v>
      </c>
      <c r="B36" s="4">
        <v>0</v>
      </c>
      <c r="C36" s="4">
        <v>135000</v>
      </c>
      <c r="D36" s="4">
        <v>67000</v>
      </c>
      <c r="E36" s="4">
        <v>0</v>
      </c>
      <c r="F36" s="4">
        <v>86000</v>
      </c>
      <c r="G36" s="4">
        <v>316000</v>
      </c>
      <c r="H36" s="4">
        <v>0</v>
      </c>
      <c r="I36" s="4">
        <v>0</v>
      </c>
      <c r="J36" s="4">
        <v>5000</v>
      </c>
      <c r="K36" s="4">
        <f>SUM(B36:J36)</f>
        <v>609000</v>
      </c>
    </row>
    <row r="37" spans="1:11">
      <c r="A37" t="s">
        <v>30</v>
      </c>
      <c r="B37" s="4">
        <v>712000</v>
      </c>
      <c r="C37" s="4">
        <v>503000</v>
      </c>
      <c r="D37" s="4">
        <v>776000</v>
      </c>
      <c r="E37" s="4">
        <v>1163000</v>
      </c>
      <c r="F37" s="4">
        <v>1029000</v>
      </c>
      <c r="G37" s="4">
        <v>2126000</v>
      </c>
      <c r="H37" s="4">
        <v>1473000</v>
      </c>
      <c r="I37" s="4">
        <v>1877000</v>
      </c>
      <c r="J37" s="4">
        <v>1699000</v>
      </c>
      <c r="K37" s="4">
        <f>SUM(B37:J37)</f>
        <v>11358000</v>
      </c>
    </row>
    <row r="38" spans="1:11">
      <c r="A38" t="s">
        <v>9</v>
      </c>
      <c r="B38" s="4">
        <v>7267000</v>
      </c>
      <c r="C38" s="4">
        <v>11077000</v>
      </c>
      <c r="D38" s="4">
        <v>26206000</v>
      </c>
      <c r="E38" s="4">
        <v>20855000</v>
      </c>
      <c r="F38" s="4">
        <v>19485000</v>
      </c>
      <c r="G38" s="4">
        <v>16976000</v>
      </c>
      <c r="H38" s="4">
        <v>14717000</v>
      </c>
      <c r="I38" s="4">
        <v>21608000</v>
      </c>
      <c r="J38" s="4">
        <v>11696000</v>
      </c>
      <c r="K38" s="4">
        <f>SUM(B38:J38)</f>
        <v>149887000</v>
      </c>
    </row>
    <row r="39" spans="1:11">
      <c r="A39" t="s">
        <v>7</v>
      </c>
      <c r="B39" s="4">
        <v>44511000</v>
      </c>
      <c r="C39" s="4">
        <v>35707000</v>
      </c>
      <c r="D39" s="4">
        <v>51246000</v>
      </c>
      <c r="E39" s="4">
        <v>27598000</v>
      </c>
      <c r="F39" s="4">
        <v>22623000</v>
      </c>
      <c r="G39" s="4">
        <v>15587000</v>
      </c>
      <c r="H39" s="4">
        <v>22802000</v>
      </c>
      <c r="I39" s="4">
        <v>10118000</v>
      </c>
      <c r="J39" s="4">
        <v>5674000</v>
      </c>
      <c r="K39" s="4">
        <f>SUM(B39:J39)</f>
        <v>235866000</v>
      </c>
    </row>
    <row r="40" spans="1:11">
      <c r="A40" t="s">
        <v>19</v>
      </c>
      <c r="B40" s="4">
        <v>5556000</v>
      </c>
      <c r="C40" s="4">
        <v>4465000</v>
      </c>
      <c r="D40" s="4">
        <v>7130000</v>
      </c>
      <c r="E40" s="4">
        <v>8417000</v>
      </c>
      <c r="F40" s="4">
        <v>5264000</v>
      </c>
      <c r="G40" s="4">
        <v>10760000</v>
      </c>
      <c r="H40" s="4">
        <v>1899000</v>
      </c>
      <c r="I40" s="4">
        <v>1817000</v>
      </c>
      <c r="J40" s="4">
        <v>1459000</v>
      </c>
      <c r="K40" s="4">
        <f>SUM(B40:J40)</f>
        <v>46767000</v>
      </c>
    </row>
    <row r="41" spans="1:11">
      <c r="A41" s="6" t="s">
        <v>44</v>
      </c>
      <c r="B41" s="7">
        <f>SUM(B3:B40)</f>
        <v>183212000</v>
      </c>
      <c r="C41" s="7">
        <f>SUM(C3:C40)</f>
        <v>164943000</v>
      </c>
      <c r="D41" s="7">
        <f>SUM(D3:D40)</f>
        <v>282902000</v>
      </c>
      <c r="E41" s="7">
        <f>SUM(E3:E40)</f>
        <v>265092000</v>
      </c>
      <c r="F41" s="7">
        <f>SUM(F3:F40)</f>
        <v>247754000</v>
      </c>
      <c r="G41" s="7">
        <f>SUM(G3:G40)</f>
        <v>229781000</v>
      </c>
      <c r="H41" s="7">
        <f>SUM(H3:H40)</f>
        <v>234660000</v>
      </c>
      <c r="I41" s="7">
        <f>SUM(I3:I40)</f>
        <v>265351000</v>
      </c>
      <c r="J41" s="7">
        <f>SUM(J3:J40)</f>
        <v>237258000</v>
      </c>
      <c r="K41" s="7">
        <f>SUM(B41:J41)</f>
        <v>2110953000</v>
      </c>
    </row>
  </sheetData>
  <sortState ref="A3:K41">
    <sortCondition ref="A9"/>
  </sortState>
  <mergeCells count="2">
    <mergeCell ref="B1:E1"/>
    <mergeCell ref="F1:I1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E14" sqref="E14"/>
    </sheetView>
  </sheetViews>
  <sheetFormatPr defaultRowHeight="15"/>
  <cols>
    <col min="1" max="1" width="4.85546875" customWidth="1"/>
  </cols>
  <sheetData>
    <row r="1" spans="1:6">
      <c r="A1" s="9"/>
    </row>
    <row r="2" spans="1:6">
      <c r="B2">
        <v>5</v>
      </c>
      <c r="C2">
        <v>12</v>
      </c>
      <c r="D2">
        <v>30</v>
      </c>
      <c r="E2">
        <v>34</v>
      </c>
      <c r="F2">
        <v>49</v>
      </c>
    </row>
    <row r="3" spans="1:6">
      <c r="B3">
        <v>1</v>
      </c>
      <c r="C3">
        <v>14</v>
      </c>
      <c r="D3" s="10">
        <v>25</v>
      </c>
      <c r="E3" s="10">
        <v>37</v>
      </c>
      <c r="F3" s="10">
        <v>48</v>
      </c>
    </row>
    <row r="4" spans="1:6">
      <c r="B4">
        <v>3</v>
      </c>
      <c r="C4">
        <v>19</v>
      </c>
      <c r="D4" s="10">
        <v>24</v>
      </c>
      <c r="E4" s="10">
        <v>32</v>
      </c>
      <c r="F4" s="10">
        <v>46</v>
      </c>
    </row>
    <row r="5" spans="1:6">
      <c r="B5">
        <v>7</v>
      </c>
      <c r="C5" s="5">
        <v>15</v>
      </c>
      <c r="D5" s="5">
        <v>30</v>
      </c>
      <c r="E5" s="5">
        <v>33</v>
      </c>
      <c r="F5">
        <v>43</v>
      </c>
    </row>
    <row r="6" spans="1:6">
      <c r="B6">
        <v>4</v>
      </c>
      <c r="C6" s="5">
        <v>20</v>
      </c>
      <c r="D6" s="5">
        <v>28</v>
      </c>
      <c r="E6" s="5">
        <v>37</v>
      </c>
      <c r="F6">
        <v>44</v>
      </c>
    </row>
    <row r="7" spans="1:6">
      <c r="B7">
        <v>7</v>
      </c>
      <c r="C7">
        <v>17</v>
      </c>
      <c r="D7">
        <v>24</v>
      </c>
      <c r="E7">
        <v>32</v>
      </c>
      <c r="F7">
        <v>47</v>
      </c>
    </row>
    <row r="8" spans="1:6">
      <c r="B8">
        <v>8</v>
      </c>
      <c r="C8">
        <v>20</v>
      </c>
      <c r="D8">
        <v>26</v>
      </c>
      <c r="E8">
        <v>36</v>
      </c>
      <c r="F8">
        <v>45</v>
      </c>
    </row>
    <row r="9" spans="1:6">
      <c r="B9">
        <v>0</v>
      </c>
      <c r="C9">
        <v>13</v>
      </c>
      <c r="D9">
        <v>21</v>
      </c>
      <c r="E9">
        <v>33</v>
      </c>
      <c r="F9">
        <v>49</v>
      </c>
    </row>
    <row r="10" spans="1:6">
      <c r="B10">
        <v>10</v>
      </c>
      <c r="C10">
        <v>15</v>
      </c>
      <c r="D10">
        <v>27</v>
      </c>
      <c r="E10">
        <v>39</v>
      </c>
      <c r="F10">
        <v>44</v>
      </c>
    </row>
    <row r="11" spans="1:6">
      <c r="B11">
        <v>3</v>
      </c>
      <c r="C11">
        <v>11</v>
      </c>
      <c r="D11">
        <v>29</v>
      </c>
      <c r="E11">
        <v>31</v>
      </c>
      <c r="F11">
        <v>46</v>
      </c>
    </row>
    <row r="14" spans="1:6">
      <c r="C14">
        <f ca="1">SUM(OFFSET(A1,2,3,2,3))</f>
        <v>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Исходный</vt:lpstr>
      <vt:lpstr>Запчасти</vt:lpstr>
      <vt:lpstr>СМЕЩ</vt:lpstr>
    </vt:vector>
  </TitlesOfParts>
  <Company>treolan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2011-03-30T07:15:18Z</dcterms:created>
  <dcterms:modified xsi:type="dcterms:W3CDTF">2011-03-30T13:55:08Z</dcterms:modified>
</cp:coreProperties>
</file>