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0005" activeTab="4"/>
  </bookViews>
  <sheets>
    <sheet name="сигмы" sheetId="3" r:id="rId1"/>
    <sheet name="НОРМСТРАСП" sheetId="8" r:id="rId2"/>
    <sheet name="Нормальное распределение" sheetId="2" r:id="rId3"/>
    <sheet name="Интегральное" sheetId="4" r:id="rId4"/>
    <sheet name="Сужение сигмы" sheetId="7" r:id="rId5"/>
  </sheets>
  <externalReferences>
    <externalReference r:id="rId6"/>
  </externalReferences>
  <definedNames>
    <definedName name="cd" localSheetId="4">#REF!</definedName>
    <definedName name="cd">#REF!</definedName>
    <definedName name="аллеи" localSheetId="4">OFFSET(#REF!,0,0,COUNTA(#REF!),COUNTA(#REF!))</definedName>
    <definedName name="аллеи">OFFSET(#REF!,0,0,COUNTA(#REF!),COUNTA(#REF!))</definedName>
    <definedName name="св" comment="динамический именованный диапазон, на основании которого создается сводная таблица" localSheetId="4">OFFSET(#REF!,0,0,COUNTA(#REF!),COUNTA(#REF!))</definedName>
    <definedName name="св" comment="динамический именованный диапазон, на основании которого создается сводная таблица">OFFSET(#REF!,0,0,COUNTA(#REF!),COUNTA(#REF!))</definedName>
  </definedNames>
  <calcPr calcId="125725"/>
</workbook>
</file>

<file path=xl/calcChain.xml><?xml version="1.0" encoding="utf-8"?>
<calcChain xmlns="http://schemas.openxmlformats.org/spreadsheetml/2006/main">
  <c r="I8" i="3"/>
  <c r="I7"/>
  <c r="I6"/>
  <c r="I5"/>
  <c r="I4"/>
  <c r="I3"/>
  <c r="H8"/>
  <c r="H7"/>
  <c r="H6"/>
  <c r="H5"/>
  <c r="H4"/>
  <c r="H3"/>
  <c r="D15" i="8"/>
  <c r="D14"/>
  <c r="D13"/>
  <c r="D12"/>
  <c r="D11"/>
  <c r="D10"/>
  <c r="C14"/>
  <c r="C15"/>
  <c r="C13"/>
  <c r="C12"/>
  <c r="C11"/>
  <c r="C10"/>
  <c r="B3"/>
  <c r="B5"/>
  <c r="B6"/>
  <c r="B7"/>
  <c r="B8"/>
  <c r="B9"/>
  <c r="B10"/>
  <c r="B11"/>
  <c r="B12"/>
  <c r="B13"/>
  <c r="B14"/>
  <c r="B15"/>
  <c r="B4"/>
  <c r="A5"/>
  <c r="A6"/>
  <c r="A7" s="1"/>
  <c r="A8" s="1"/>
  <c r="A9" s="1"/>
  <c r="A10" s="1"/>
  <c r="A11" s="1"/>
  <c r="A12" s="1"/>
  <c r="A13" s="1"/>
  <c r="A14" s="1"/>
  <c r="A15" s="1"/>
  <c r="A4"/>
  <c r="A62" i="7"/>
  <c r="A63" s="1"/>
  <c r="B2" i="2"/>
  <c r="C63" i="7" l="1"/>
  <c r="A64"/>
  <c r="B63"/>
  <c r="A61"/>
  <c r="C62"/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2"/>
  <c r="A62"/>
  <c r="A63" s="1"/>
  <c r="C3" i="3"/>
  <c r="C4"/>
  <c r="C5"/>
  <c r="C6"/>
  <c r="C7"/>
  <c r="C8"/>
  <c r="A62" i="2"/>
  <c r="A61" s="1"/>
  <c r="B61" s="1"/>
  <c r="B61" i="7" l="1"/>
  <c r="A60"/>
  <c r="C61"/>
  <c r="A65"/>
  <c r="B64"/>
  <c r="C64"/>
  <c r="A64" i="4"/>
  <c r="B63"/>
  <c r="A61"/>
  <c r="A63" i="2"/>
  <c r="A64" s="1"/>
  <c r="A60"/>
  <c r="A59" s="1"/>
  <c r="A58" s="1"/>
  <c r="A57" s="1"/>
  <c r="A56" s="1"/>
  <c r="A55" s="1"/>
  <c r="A54" s="1"/>
  <c r="A53" s="1"/>
  <c r="A52" s="1"/>
  <c r="A51" s="1"/>
  <c r="A50" s="1"/>
  <c r="A49" s="1"/>
  <c r="A48" s="1"/>
  <c r="A47" s="1"/>
  <c r="A46" s="1"/>
  <c r="A45" s="1"/>
  <c r="A44" s="1"/>
  <c r="A43" s="1"/>
  <c r="A42" s="1"/>
  <c r="A41" s="1"/>
  <c r="A65"/>
  <c r="B64"/>
  <c r="B63"/>
  <c r="C65" i="7" l="1"/>
  <c r="A66"/>
  <c r="B65"/>
  <c r="C60"/>
  <c r="B60"/>
  <c r="A59"/>
  <c r="B61" i="4"/>
  <c r="A60"/>
  <c r="A65"/>
  <c r="B64"/>
  <c r="B54" i="2"/>
  <c r="B48"/>
  <c r="B58"/>
  <c r="B53"/>
  <c r="B44"/>
  <c r="B52"/>
  <c r="B56"/>
  <c r="B60"/>
  <c r="B49"/>
  <c r="B57"/>
  <c r="B46"/>
  <c r="B50"/>
  <c r="B51"/>
  <c r="B55"/>
  <c r="B59"/>
  <c r="B43"/>
  <c r="B45"/>
  <c r="B47"/>
  <c r="B42"/>
  <c r="A40"/>
  <c r="B41"/>
  <c r="A66"/>
  <c r="B65"/>
  <c r="B59" i="7" l="1"/>
  <c r="A58"/>
  <c r="C59"/>
  <c r="A67"/>
  <c r="B66"/>
  <c r="C66"/>
  <c r="A66" i="4"/>
  <c r="B65"/>
  <c r="B60"/>
  <c r="A59"/>
  <c r="A67" i="2"/>
  <c r="B66"/>
  <c r="A39"/>
  <c r="B40"/>
  <c r="C67" i="7" l="1"/>
  <c r="A68"/>
  <c r="B67"/>
  <c r="C58"/>
  <c r="B58"/>
  <c r="A57"/>
  <c r="B59" i="4"/>
  <c r="A58"/>
  <c r="A67"/>
  <c r="B66"/>
  <c r="A38" i="2"/>
  <c r="B39"/>
  <c r="A68"/>
  <c r="B67"/>
  <c r="B57" i="7" l="1"/>
  <c r="A56"/>
  <c r="C57"/>
  <c r="A69"/>
  <c r="B68"/>
  <c r="C68"/>
  <c r="B58" i="4"/>
  <c r="A57"/>
  <c r="A68"/>
  <c r="B67"/>
  <c r="A69" i="2"/>
  <c r="B68"/>
  <c r="A37"/>
  <c r="B38"/>
  <c r="C69" i="7" l="1"/>
  <c r="A70"/>
  <c r="B69"/>
  <c r="C56"/>
  <c r="B56"/>
  <c r="A55"/>
  <c r="A69" i="4"/>
  <c r="B68"/>
  <c r="B57"/>
  <c r="A56"/>
  <c r="A36" i="2"/>
  <c r="B37"/>
  <c r="A70"/>
  <c r="B69"/>
  <c r="B55" i="7" l="1"/>
  <c r="A54"/>
  <c r="C55"/>
  <c r="A71"/>
  <c r="B70"/>
  <c r="C70"/>
  <c r="B56" i="4"/>
  <c r="A55"/>
  <c r="A70"/>
  <c r="B69"/>
  <c r="A71" i="2"/>
  <c r="B70"/>
  <c r="A35"/>
  <c r="B36"/>
  <c r="C71" i="7" l="1"/>
  <c r="A72"/>
  <c r="B71"/>
  <c r="C54"/>
  <c r="B54"/>
  <c r="A53"/>
  <c r="A71" i="4"/>
  <c r="B70"/>
  <c r="B55"/>
  <c r="A54"/>
  <c r="A34" i="2"/>
  <c r="B35"/>
  <c r="A72"/>
  <c r="B71"/>
  <c r="B53" i="7" l="1"/>
  <c r="A52"/>
  <c r="C53"/>
  <c r="A73"/>
  <c r="B72"/>
  <c r="C72"/>
  <c r="B54" i="4"/>
  <c r="A53"/>
  <c r="A72"/>
  <c r="B71"/>
  <c r="A73" i="2"/>
  <c r="B72"/>
  <c r="A33"/>
  <c r="B34"/>
  <c r="C73" i="7" l="1"/>
  <c r="A74"/>
  <c r="B73"/>
  <c r="C52"/>
  <c r="B52"/>
  <c r="A51"/>
  <c r="A73" i="4"/>
  <c r="B72"/>
  <c r="B53"/>
  <c r="A52"/>
  <c r="A32" i="2"/>
  <c r="B33"/>
  <c r="A74"/>
  <c r="B73"/>
  <c r="B51" i="7" l="1"/>
  <c r="A50"/>
  <c r="C51"/>
  <c r="A75"/>
  <c r="B74"/>
  <c r="C74"/>
  <c r="B52" i="4"/>
  <c r="A51"/>
  <c r="A74"/>
  <c r="B73"/>
  <c r="A75" i="2"/>
  <c r="B74"/>
  <c r="A31"/>
  <c r="B32"/>
  <c r="C75" i="7" l="1"/>
  <c r="A76"/>
  <c r="B75"/>
  <c r="C50"/>
  <c r="B50"/>
  <c r="A49"/>
  <c r="A75" i="4"/>
  <c r="B74"/>
  <c r="B51"/>
  <c r="A50"/>
  <c r="A30" i="2"/>
  <c r="B31"/>
  <c r="A76"/>
  <c r="B75"/>
  <c r="B49" i="7" l="1"/>
  <c r="A48"/>
  <c r="C49"/>
  <c r="A77"/>
  <c r="B76"/>
  <c r="C76"/>
  <c r="B50" i="4"/>
  <c r="A49"/>
  <c r="A76"/>
  <c r="B75"/>
  <c r="A77" i="2"/>
  <c r="B76"/>
  <c r="A29"/>
  <c r="B30"/>
  <c r="C77" i="7" l="1"/>
  <c r="A78"/>
  <c r="B77"/>
  <c r="C48"/>
  <c r="B48"/>
  <c r="A47"/>
  <c r="A77" i="4"/>
  <c r="B76"/>
  <c r="B49"/>
  <c r="A48"/>
  <c r="A28" i="2"/>
  <c r="B29"/>
  <c r="A78"/>
  <c r="B77"/>
  <c r="B47" i="7" l="1"/>
  <c r="A46"/>
  <c r="C47"/>
  <c r="A79"/>
  <c r="B78"/>
  <c r="C78"/>
  <c r="B48" i="4"/>
  <c r="A47"/>
  <c r="A78"/>
  <c r="B77"/>
  <c r="A79" i="2"/>
  <c r="B78"/>
  <c r="A27"/>
  <c r="B28"/>
  <c r="C28"/>
  <c r="C79" i="7" l="1"/>
  <c r="A80"/>
  <c r="B79"/>
  <c r="C46"/>
  <c r="B46"/>
  <c r="A45"/>
  <c r="A79" i="4"/>
  <c r="B78"/>
  <c r="B47"/>
  <c r="A46"/>
  <c r="A26" i="2"/>
  <c r="B27"/>
  <c r="C27"/>
  <c r="A80"/>
  <c r="B79"/>
  <c r="C29"/>
  <c r="B45" i="7" l="1"/>
  <c r="A44"/>
  <c r="C45"/>
  <c r="A81"/>
  <c r="B80"/>
  <c r="C80"/>
  <c r="B46" i="4"/>
  <c r="A45"/>
  <c r="A80"/>
  <c r="B79"/>
  <c r="A25" i="2"/>
  <c r="B26"/>
  <c r="C26"/>
  <c r="A81"/>
  <c r="B80"/>
  <c r="C30"/>
  <c r="C81" i="7" l="1"/>
  <c r="A82"/>
  <c r="B81"/>
  <c r="C44"/>
  <c r="B44"/>
  <c r="A43"/>
  <c r="A81" i="4"/>
  <c r="B80"/>
  <c r="B45"/>
  <c r="A44"/>
  <c r="A24" i="2"/>
  <c r="B25"/>
  <c r="C25"/>
  <c r="A82"/>
  <c r="B81"/>
  <c r="C31"/>
  <c r="B43" i="7" l="1"/>
  <c r="A42"/>
  <c r="C43"/>
  <c r="A83"/>
  <c r="B82"/>
  <c r="C82"/>
  <c r="B44" i="4"/>
  <c r="A43"/>
  <c r="A82"/>
  <c r="B81"/>
  <c r="A23" i="2"/>
  <c r="B24"/>
  <c r="C24"/>
  <c r="A83"/>
  <c r="B82"/>
  <c r="C32"/>
  <c r="C83" i="7" l="1"/>
  <c r="A84"/>
  <c r="B83"/>
  <c r="C42"/>
  <c r="B42"/>
  <c r="A41"/>
  <c r="A83" i="4"/>
  <c r="B82"/>
  <c r="B43"/>
  <c r="A42"/>
  <c r="A22" i="2"/>
  <c r="B23"/>
  <c r="C23"/>
  <c r="A84"/>
  <c r="B83"/>
  <c r="C33"/>
  <c r="B41" i="7" l="1"/>
  <c r="A40"/>
  <c r="C41"/>
  <c r="A85"/>
  <c r="B84"/>
  <c r="C84"/>
  <c r="B42" i="4"/>
  <c r="A41"/>
  <c r="A84"/>
  <c r="B83"/>
  <c r="A21" i="2"/>
  <c r="B22"/>
  <c r="C22"/>
  <c r="A85"/>
  <c r="B84"/>
  <c r="C34"/>
  <c r="C85" i="7" l="1"/>
  <c r="A86"/>
  <c r="B85"/>
  <c r="C40"/>
  <c r="B40"/>
  <c r="A39"/>
  <c r="A85" i="4"/>
  <c r="B84"/>
  <c r="B41"/>
  <c r="A40"/>
  <c r="A86" i="2"/>
  <c r="B85"/>
  <c r="A20"/>
  <c r="B21"/>
  <c r="C21"/>
  <c r="C35"/>
  <c r="B39" i="7" l="1"/>
  <c r="A38"/>
  <c r="C39"/>
  <c r="A87"/>
  <c r="B86"/>
  <c r="C86"/>
  <c r="B40" i="4"/>
  <c r="A39"/>
  <c r="A86"/>
  <c r="B85"/>
  <c r="A19" i="2"/>
  <c r="B20"/>
  <c r="C20"/>
  <c r="A87"/>
  <c r="B86"/>
  <c r="C36"/>
  <c r="C87" i="7" l="1"/>
  <c r="A88"/>
  <c r="B87"/>
  <c r="C38"/>
  <c r="B38"/>
  <c r="A37"/>
  <c r="A87" i="4"/>
  <c r="B86"/>
  <c r="B39"/>
  <c r="A38"/>
  <c r="A18" i="2"/>
  <c r="B19"/>
  <c r="C19"/>
  <c r="A88"/>
  <c r="B87"/>
  <c r="C37"/>
  <c r="B37" i="7" l="1"/>
  <c r="A36"/>
  <c r="C37"/>
  <c r="A89"/>
  <c r="B88"/>
  <c r="C88"/>
  <c r="B38" i="4"/>
  <c r="A37"/>
  <c r="A88"/>
  <c r="B87"/>
  <c r="A17" i="2"/>
  <c r="B18"/>
  <c r="C18"/>
  <c r="A89"/>
  <c r="B88"/>
  <c r="C38"/>
  <c r="C89" i="7" l="1"/>
  <c r="A90"/>
  <c r="B89"/>
  <c r="C36"/>
  <c r="B36"/>
  <c r="A35"/>
  <c r="A89" i="4"/>
  <c r="B88"/>
  <c r="B37"/>
  <c r="A36"/>
  <c r="A16" i="2"/>
  <c r="B17"/>
  <c r="C17"/>
  <c r="A90"/>
  <c r="B89"/>
  <c r="C39"/>
  <c r="B35" i="7" l="1"/>
  <c r="A34"/>
  <c r="C35"/>
  <c r="A91"/>
  <c r="B90"/>
  <c r="C90"/>
  <c r="B36" i="4"/>
  <c r="A35"/>
  <c r="A90"/>
  <c r="B89"/>
  <c r="A15" i="2"/>
  <c r="B16"/>
  <c r="C16"/>
  <c r="A91"/>
  <c r="B90"/>
  <c r="C40"/>
  <c r="C91" i="7" l="1"/>
  <c r="A92"/>
  <c r="B91"/>
  <c r="C34"/>
  <c r="B34"/>
  <c r="A33"/>
  <c r="A91" i="4"/>
  <c r="B90"/>
  <c r="B35"/>
  <c r="A34"/>
  <c r="A92" i="2"/>
  <c r="B91"/>
  <c r="A14"/>
  <c r="B15"/>
  <c r="C15"/>
  <c r="C41"/>
  <c r="B33" i="7" l="1"/>
  <c r="A32"/>
  <c r="C33"/>
  <c r="A93"/>
  <c r="B92"/>
  <c r="C92"/>
  <c r="B34" i="4"/>
  <c r="A33"/>
  <c r="A92"/>
  <c r="B91"/>
  <c r="A13" i="2"/>
  <c r="B14"/>
  <c r="C14"/>
  <c r="A93"/>
  <c r="B92"/>
  <c r="C42"/>
  <c r="C93" i="7" l="1"/>
  <c r="A94"/>
  <c r="B93"/>
  <c r="C32"/>
  <c r="B32"/>
  <c r="A31"/>
  <c r="A93" i="4"/>
  <c r="B92"/>
  <c r="B33"/>
  <c r="A32"/>
  <c r="A12" i="2"/>
  <c r="A11" s="1"/>
  <c r="B13"/>
  <c r="C13"/>
  <c r="A94"/>
  <c r="B93"/>
  <c r="C43"/>
  <c r="B31" i="7" l="1"/>
  <c r="A30"/>
  <c r="C31"/>
  <c r="A95"/>
  <c r="B94"/>
  <c r="C94"/>
  <c r="B32" i="4"/>
  <c r="A31"/>
  <c r="A94"/>
  <c r="B93"/>
  <c r="A10" i="2"/>
  <c r="C11"/>
  <c r="B11"/>
  <c r="B12"/>
  <c r="C12"/>
  <c r="A95"/>
  <c r="B94"/>
  <c r="C44"/>
  <c r="C95" i="7" l="1"/>
  <c r="A96"/>
  <c r="B95"/>
  <c r="C30"/>
  <c r="B30"/>
  <c r="A29"/>
  <c r="A95" i="4"/>
  <c r="B94"/>
  <c r="B31"/>
  <c r="A30"/>
  <c r="A9" i="2"/>
  <c r="C10"/>
  <c r="B10"/>
  <c r="A96"/>
  <c r="B95"/>
  <c r="C45"/>
  <c r="B29" i="7" l="1"/>
  <c r="A28"/>
  <c r="C29"/>
  <c r="A97"/>
  <c r="B96"/>
  <c r="C96"/>
  <c r="B30" i="4"/>
  <c r="A29"/>
  <c r="A96"/>
  <c r="B95"/>
  <c r="A8" i="2"/>
  <c r="C9"/>
  <c r="B9"/>
  <c r="A97"/>
  <c r="B96"/>
  <c r="C46"/>
  <c r="C97" i="7" l="1"/>
  <c r="A98"/>
  <c r="B97"/>
  <c r="C28"/>
  <c r="B28"/>
  <c r="A27"/>
  <c r="A97" i="4"/>
  <c r="B96"/>
  <c r="B29"/>
  <c r="A28"/>
  <c r="A7" i="2"/>
  <c r="C8"/>
  <c r="B8"/>
  <c r="A98"/>
  <c r="B97"/>
  <c r="C47"/>
  <c r="B27" i="7" l="1"/>
  <c r="A26"/>
  <c r="C27"/>
  <c r="A99"/>
  <c r="B98"/>
  <c r="C98"/>
  <c r="B28" i="4"/>
  <c r="A27"/>
  <c r="A98"/>
  <c r="B97"/>
  <c r="A6" i="2"/>
  <c r="C7"/>
  <c r="B7"/>
  <c r="A99"/>
  <c r="B98"/>
  <c r="C48"/>
  <c r="C99" i="7" l="1"/>
  <c r="A100"/>
  <c r="B99"/>
  <c r="C26"/>
  <c r="B26"/>
  <c r="A25"/>
  <c r="A99" i="4"/>
  <c r="B98"/>
  <c r="B27"/>
  <c r="A26"/>
  <c r="A5" i="2"/>
  <c r="C6"/>
  <c r="B6"/>
  <c r="A100"/>
  <c r="B99"/>
  <c r="C49"/>
  <c r="B25" i="7" l="1"/>
  <c r="A24"/>
  <c r="C25"/>
  <c r="A101"/>
  <c r="B100"/>
  <c r="C100"/>
  <c r="A25" i="4"/>
  <c r="B26"/>
  <c r="A100"/>
  <c r="B99"/>
  <c r="A4" i="2"/>
  <c r="C5"/>
  <c r="B5"/>
  <c r="A101"/>
  <c r="B100"/>
  <c r="C50"/>
  <c r="C101" i="7" l="1"/>
  <c r="A102"/>
  <c r="B101"/>
  <c r="C24"/>
  <c r="B24"/>
  <c r="A23"/>
  <c r="B25" i="4"/>
  <c r="A24"/>
  <c r="A101"/>
  <c r="B100"/>
  <c r="A3" i="2"/>
  <c r="C4"/>
  <c r="B4"/>
  <c r="A102"/>
  <c r="B101"/>
  <c r="C51"/>
  <c r="B23" i="7" l="1"/>
  <c r="A22"/>
  <c r="C23"/>
  <c r="A103"/>
  <c r="B102"/>
  <c r="C102"/>
  <c r="A102" i="4"/>
  <c r="B101"/>
  <c r="B24"/>
  <c r="A23"/>
  <c r="A2" i="2"/>
  <c r="C3"/>
  <c r="B3"/>
  <c r="A103"/>
  <c r="B102"/>
  <c r="C52"/>
  <c r="C103" i="7" l="1"/>
  <c r="A104"/>
  <c r="B103"/>
  <c r="C22"/>
  <c r="B22"/>
  <c r="A21"/>
  <c r="A103" i="4"/>
  <c r="B102"/>
  <c r="A22"/>
  <c r="B23"/>
  <c r="C2" i="2"/>
  <c r="A104"/>
  <c r="B103"/>
  <c r="C53"/>
  <c r="B21" i="7" l="1"/>
  <c r="A20"/>
  <c r="C21"/>
  <c r="A105"/>
  <c r="B104"/>
  <c r="C104"/>
  <c r="A21" i="4"/>
  <c r="B22"/>
  <c r="A104"/>
  <c r="B103"/>
  <c r="A105" i="2"/>
  <c r="B104"/>
  <c r="C54"/>
  <c r="C105" i="7" l="1"/>
  <c r="A106"/>
  <c r="B105"/>
  <c r="C20"/>
  <c r="B20"/>
  <c r="A19"/>
  <c r="A105" i="4"/>
  <c r="B104"/>
  <c r="A20"/>
  <c r="B21"/>
  <c r="A106" i="2"/>
  <c r="B105"/>
  <c r="C55"/>
  <c r="B19" i="7" l="1"/>
  <c r="A18"/>
  <c r="C19"/>
  <c r="A107"/>
  <c r="B106"/>
  <c r="C106"/>
  <c r="B20" i="4"/>
  <c r="A19"/>
  <c r="A106"/>
  <c r="B105"/>
  <c r="A107" i="2"/>
  <c r="B106"/>
  <c r="C56"/>
  <c r="C107" i="7" l="1"/>
  <c r="A108"/>
  <c r="B107"/>
  <c r="C18"/>
  <c r="B18"/>
  <c r="A17"/>
  <c r="A107" i="4"/>
  <c r="B106"/>
  <c r="B19"/>
  <c r="A18"/>
  <c r="A108" i="2"/>
  <c r="B107"/>
  <c r="C57"/>
  <c r="B17" i="7" l="1"/>
  <c r="A16"/>
  <c r="C17"/>
  <c r="A109"/>
  <c r="B108"/>
  <c r="C108"/>
  <c r="B18" i="4"/>
  <c r="A17"/>
  <c r="A108"/>
  <c r="B107"/>
  <c r="A109" i="2"/>
  <c r="B108"/>
  <c r="C58"/>
  <c r="C109" i="7" l="1"/>
  <c r="A110"/>
  <c r="B109"/>
  <c r="C16"/>
  <c r="B16"/>
  <c r="A15"/>
  <c r="A109" i="4"/>
  <c r="B108"/>
  <c r="B17"/>
  <c r="A16"/>
  <c r="A110" i="2"/>
  <c r="B109"/>
  <c r="C59"/>
  <c r="B15" i="7" l="1"/>
  <c r="A14"/>
  <c r="C15"/>
  <c r="A111"/>
  <c r="B110"/>
  <c r="C110"/>
  <c r="B16" i="4"/>
  <c r="A15"/>
  <c r="A110"/>
  <c r="B109"/>
  <c r="A111" i="2"/>
  <c r="B110"/>
  <c r="C60"/>
  <c r="C111" i="7" l="1"/>
  <c r="A112"/>
  <c r="B111"/>
  <c r="C14"/>
  <c r="B14"/>
  <c r="A13"/>
  <c r="A111" i="4"/>
  <c r="B110"/>
  <c r="B15"/>
  <c r="A14"/>
  <c r="A112" i="2"/>
  <c r="B111"/>
  <c r="C61"/>
  <c r="B13" i="7" l="1"/>
  <c r="A12"/>
  <c r="C13"/>
  <c r="A113"/>
  <c r="B112"/>
  <c r="C112"/>
  <c r="B14" i="4"/>
  <c r="A13"/>
  <c r="A112"/>
  <c r="B111"/>
  <c r="B112" i="2"/>
  <c r="A113"/>
  <c r="C62"/>
  <c r="C113" i="7" l="1"/>
  <c r="A114"/>
  <c r="B113"/>
  <c r="C12"/>
  <c r="B12"/>
  <c r="A11"/>
  <c r="A113" i="4"/>
  <c r="B112"/>
  <c r="B13"/>
  <c r="A12"/>
  <c r="A114" i="2"/>
  <c r="C113"/>
  <c r="B113"/>
  <c r="B11" i="7" l="1"/>
  <c r="A10"/>
  <c r="C11"/>
  <c r="A115"/>
  <c r="B114"/>
  <c r="C114"/>
  <c r="B12" i="4"/>
  <c r="A11"/>
  <c r="A114"/>
  <c r="B113"/>
  <c r="A115" i="2"/>
  <c r="C114"/>
  <c r="B114"/>
  <c r="C115" i="7" l="1"/>
  <c r="A116"/>
  <c r="B115"/>
  <c r="C10"/>
  <c r="B10"/>
  <c r="A9"/>
  <c r="A115" i="4"/>
  <c r="B114"/>
  <c r="B11"/>
  <c r="A10"/>
  <c r="A116" i="2"/>
  <c r="C115"/>
  <c r="B115"/>
  <c r="B9" i="7" l="1"/>
  <c r="A8"/>
  <c r="C9"/>
  <c r="A117"/>
  <c r="B116"/>
  <c r="C116"/>
  <c r="B10" i="4"/>
  <c r="A9"/>
  <c r="A116"/>
  <c r="B115"/>
  <c r="A117" i="2"/>
  <c r="C116"/>
  <c r="B116"/>
  <c r="C117" i="7" l="1"/>
  <c r="A118"/>
  <c r="B117"/>
  <c r="C8"/>
  <c r="B8"/>
  <c r="A7"/>
  <c r="A117" i="4"/>
  <c r="B116"/>
  <c r="B9"/>
  <c r="A8"/>
  <c r="A118" i="2"/>
  <c r="C117"/>
  <c r="B117"/>
  <c r="B7" i="7" l="1"/>
  <c r="A6"/>
  <c r="C7"/>
  <c r="A119"/>
  <c r="B118"/>
  <c r="C118"/>
  <c r="B8" i="4"/>
  <c r="A7"/>
  <c r="A118"/>
  <c r="B117"/>
  <c r="A119" i="2"/>
  <c r="C118"/>
  <c r="B118"/>
  <c r="C119" i="7" l="1"/>
  <c r="A120"/>
  <c r="B119"/>
  <c r="C6"/>
  <c r="B6"/>
  <c r="A5"/>
  <c r="A119" i="4"/>
  <c r="B118"/>
  <c r="B7"/>
  <c r="A6"/>
  <c r="A120" i="2"/>
  <c r="C119"/>
  <c r="B119"/>
  <c r="B5" i="7" l="1"/>
  <c r="A4"/>
  <c r="C5"/>
  <c r="A121"/>
  <c r="B120"/>
  <c r="C120"/>
  <c r="B6" i="4"/>
  <c r="A5"/>
  <c r="A120"/>
  <c r="B119"/>
  <c r="A121" i="2"/>
  <c r="C120"/>
  <c r="B120"/>
  <c r="C121" i="7" l="1"/>
  <c r="A122"/>
  <c r="B121"/>
  <c r="C4"/>
  <c r="B4"/>
  <c r="A3"/>
  <c r="A121" i="4"/>
  <c r="B120"/>
  <c r="B5"/>
  <c r="A4"/>
  <c r="A122" i="2"/>
  <c r="C121"/>
  <c r="B121"/>
  <c r="B3" i="7" l="1"/>
  <c r="A2"/>
  <c r="C3"/>
  <c r="B122"/>
  <c r="C122"/>
  <c r="B4" i="4"/>
  <c r="A3"/>
  <c r="A122"/>
  <c r="B121"/>
  <c r="C122" i="2"/>
  <c r="B122"/>
  <c r="C2" i="7" l="1"/>
  <c r="B2"/>
  <c r="B122" i="4"/>
  <c r="B3"/>
  <c r="A2"/>
  <c r="B2" l="1"/>
  <c r="C63" i="2" l="1"/>
  <c r="C64"/>
  <c r="C66" l="1"/>
  <c r="C65"/>
  <c r="C67" l="1"/>
  <c r="C68" l="1"/>
  <c r="C69" l="1"/>
  <c r="C70" l="1"/>
  <c r="C71" l="1"/>
  <c r="C72" l="1"/>
  <c r="C73" l="1"/>
  <c r="C74" l="1"/>
  <c r="C75" l="1"/>
  <c r="C76" l="1"/>
  <c r="C77" l="1"/>
  <c r="C78" l="1"/>
  <c r="C79" l="1"/>
  <c r="C80" l="1"/>
  <c r="C81" l="1"/>
  <c r="C82" l="1"/>
  <c r="C83" l="1"/>
  <c r="C84" l="1"/>
  <c r="C85" l="1"/>
  <c r="C86" l="1"/>
  <c r="C87" l="1"/>
  <c r="C88" l="1"/>
  <c r="C89" l="1"/>
  <c r="C90" l="1"/>
  <c r="C91" l="1"/>
  <c r="C92" l="1"/>
  <c r="C93" l="1"/>
  <c r="C94" l="1"/>
  <c r="C95" l="1"/>
  <c r="C96" l="1"/>
  <c r="C97" l="1"/>
  <c r="C98" l="1"/>
  <c r="C99" l="1"/>
  <c r="C100" l="1"/>
  <c r="C101" l="1"/>
  <c r="C102" l="1"/>
  <c r="C103" l="1"/>
  <c r="C104" l="1"/>
  <c r="C105" l="1"/>
  <c r="C106" l="1"/>
  <c r="C107" l="1"/>
  <c r="C108" l="1"/>
  <c r="C109" l="1"/>
  <c r="C110" l="1"/>
  <c r="C111" l="1"/>
  <c r="C112"/>
</calcChain>
</file>

<file path=xl/sharedStrings.xml><?xml version="1.0" encoding="utf-8"?>
<sst xmlns="http://schemas.openxmlformats.org/spreadsheetml/2006/main" count="49" uniqueCount="31">
  <si>
    <t>Значение</t>
  </si>
  <si>
    <t>Среднее значение</t>
  </si>
  <si>
    <t>Стандартное отклонение</t>
  </si>
  <si>
    <t>Шаг изменения</t>
  </si>
  <si>
    <r>
      <t xml:space="preserve">Аргумент в долях </t>
    </r>
    <r>
      <rPr>
        <sz val="11"/>
        <color theme="1"/>
        <rFont val="Calibri"/>
        <family val="2"/>
        <charset val="204"/>
      </rPr>
      <t>σ</t>
    </r>
  </si>
  <si>
    <t>Аргумент в абсолютных единицах</t>
  </si>
  <si>
    <t>1σ</t>
  </si>
  <si>
    <t>неприемлемый уровень</t>
  </si>
  <si>
    <t>2σ</t>
  </si>
  <si>
    <t>недостаточный уровень</t>
  </si>
  <si>
    <t>3σ</t>
  </si>
  <si>
    <t>приемлемый уровень</t>
  </si>
  <si>
    <t>4σ</t>
  </si>
  <si>
    <t>мировой уровень</t>
  </si>
  <si>
    <t>5σ</t>
  </si>
  <si>
    <t>идеал</t>
  </si>
  <si>
    <r>
      <t>6</t>
    </r>
    <r>
      <rPr>
        <sz val="11"/>
        <rFont val="Calibri"/>
        <family val="2"/>
        <charset val="204"/>
      </rPr>
      <t>σ</t>
    </r>
  </si>
  <si>
    <t>Уровень качества</t>
  </si>
  <si>
    <t>Процент дефектов (несоответствий)</t>
  </si>
  <si>
    <t>Число дефектов на миллион измерений</t>
  </si>
  <si>
    <t>Число сигм</t>
  </si>
  <si>
    <t>на миллион</t>
  </si>
  <si>
    <t>Сигма окрестность среднего значения</t>
  </si>
  <si>
    <t>Число случаем на миллион за пределами сигма окрестности</t>
  </si>
  <si>
    <t>Процент случаев за пределами сигма окрестности</t>
  </si>
  <si>
    <t>Сигм</t>
  </si>
  <si>
    <t>НОРМСТРАСП</t>
  </si>
  <si>
    <t>В рамках концепции "Шесть сигм"</t>
  </si>
  <si>
    <t>Нормальное распределение</t>
  </si>
  <si>
    <t>За пределами сигма окрестности</t>
  </si>
  <si>
    <t>в процентах</t>
  </si>
</sst>
</file>

<file path=xl/styles.xml><?xml version="1.0" encoding="utf-8"?>
<styleSheet xmlns="http://schemas.openxmlformats.org/spreadsheetml/2006/main">
  <numFmts count="11"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%"/>
    <numFmt numFmtId="171" formatCode="0.0"/>
    <numFmt numFmtId="172" formatCode="0.00000000000"/>
    <numFmt numFmtId="177" formatCode="#,##0.0"/>
    <numFmt numFmtId="178" formatCode="#,##0.000"/>
    <numFmt numFmtId="182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7F7F7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6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/>
    <xf numFmtId="168" fontId="0" fillId="0" borderId="0" xfId="1" applyNumberFormat="1" applyFont="1"/>
    <xf numFmtId="3" fontId="0" fillId="0" borderId="0" xfId="0" applyNumberFormat="1"/>
    <xf numFmtId="0" fontId="4" fillId="0" borderId="0" xfId="2" applyFont="1"/>
    <xf numFmtId="0" fontId="3" fillId="0" borderId="0" xfId="2"/>
    <xf numFmtId="169" fontId="4" fillId="0" borderId="3" xfId="3" applyNumberFormat="1" applyFont="1" applyBorder="1"/>
    <xf numFmtId="0" fontId="4" fillId="0" borderId="3" xfId="2" applyFont="1" applyBorder="1" applyAlignment="1">
      <alignment wrapText="1"/>
    </xf>
    <xf numFmtId="0" fontId="4" fillId="0" borderId="3" xfId="2" applyFont="1" applyBorder="1" applyAlignment="1">
      <alignment horizontal="center"/>
    </xf>
    <xf numFmtId="10" fontId="4" fillId="0" borderId="3" xfId="3" applyNumberFormat="1" applyFont="1" applyBorder="1"/>
    <xf numFmtId="164" fontId="4" fillId="0" borderId="3" xfId="3" applyNumberFormat="1" applyFont="1" applyBorder="1"/>
    <xf numFmtId="166" fontId="4" fillId="0" borderId="3" xfId="3" applyNumberFormat="1" applyFont="1" applyBorder="1"/>
    <xf numFmtId="0" fontId="7" fillId="15" borderId="3" xfId="2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16" borderId="0" xfId="0" applyNumberFormat="1" applyFill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wrapText="1"/>
    </xf>
    <xf numFmtId="0" fontId="4" fillId="0" borderId="3" xfId="2" applyFont="1" applyBorder="1" applyAlignment="1">
      <alignment horizontal="center" wrapText="1"/>
    </xf>
    <xf numFmtId="177" fontId="0" fillId="0" borderId="0" xfId="0" applyNumberFormat="1"/>
    <xf numFmtId="178" fontId="0" fillId="0" borderId="0" xfId="0" applyNumberFormat="1"/>
    <xf numFmtId="182" fontId="4" fillId="0" borderId="3" xfId="2" applyNumberFormat="1" applyFont="1" applyBorder="1" applyAlignment="1">
      <alignment wrapText="1"/>
    </xf>
    <xf numFmtId="171" fontId="4" fillId="0" borderId="3" xfId="2" applyNumberFormat="1" applyFont="1" applyBorder="1" applyAlignment="1">
      <alignment wrapText="1"/>
    </xf>
    <xf numFmtId="168" fontId="4" fillId="0" borderId="3" xfId="3" applyNumberFormat="1" applyFont="1" applyBorder="1"/>
    <xf numFmtId="171" fontId="0" fillId="16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7">
    <cellStyle name="20% - Акцент1 2" xfId="4"/>
    <cellStyle name="20% - Акцент1 3" xfId="5"/>
    <cellStyle name="20% - Акцент1 4" xfId="6"/>
    <cellStyle name="20% - Акцент2 2" xfId="7"/>
    <cellStyle name="20% - Акцент2 3" xfId="8"/>
    <cellStyle name="20% - Акцент2 4" xfId="9"/>
    <cellStyle name="20% - Акцент3 2" xfId="10"/>
    <cellStyle name="20% - Акцент3 3" xfId="11"/>
    <cellStyle name="20% - Акцент3 4" xfId="12"/>
    <cellStyle name="20% - Акцент4 2" xfId="13"/>
    <cellStyle name="20% - Акцент4 3" xfId="14"/>
    <cellStyle name="20% - Акцент4 4" xfId="15"/>
    <cellStyle name="20% - Акцент5 2" xfId="16"/>
    <cellStyle name="20% - Акцент5 3" xfId="17"/>
    <cellStyle name="20% - Акцент5 4" xfId="18"/>
    <cellStyle name="20% - Акцент6 2" xfId="19"/>
    <cellStyle name="20% - Акцент6 3" xfId="20"/>
    <cellStyle name="20% - Акцент6 4" xfId="21"/>
    <cellStyle name="40% - Акцент1 2" xfId="22"/>
    <cellStyle name="40% - Акцент1 3" xfId="23"/>
    <cellStyle name="40% - Акцент1 4" xfId="24"/>
    <cellStyle name="40% - Акцент2 2" xfId="25"/>
    <cellStyle name="40% - Акцент2 3" xfId="26"/>
    <cellStyle name="40% - Акцент2 4" xfId="27"/>
    <cellStyle name="40% - Акцент3 2" xfId="28"/>
    <cellStyle name="40% - Акцент3 3" xfId="29"/>
    <cellStyle name="40% - Акцент3 4" xfId="30"/>
    <cellStyle name="40% - Акцент4 2" xfId="31"/>
    <cellStyle name="40% - Акцент4 3" xfId="32"/>
    <cellStyle name="40% - Акцент4 4" xfId="33"/>
    <cellStyle name="40% - Акцент5 2" xfId="34"/>
    <cellStyle name="40% - Акцент5 3" xfId="35"/>
    <cellStyle name="40% - Акцент5 4" xfId="36"/>
    <cellStyle name="40% - Акцент6 2" xfId="37"/>
    <cellStyle name="40% - Акцент6 3" xfId="38"/>
    <cellStyle name="40% - Акцент6 4" xfId="39"/>
    <cellStyle name="Обычный" xfId="0" builtinId="0"/>
    <cellStyle name="Обычный 2" xfId="2"/>
    <cellStyle name="Обычный 3" xfId="40"/>
    <cellStyle name="Обычный 4" xfId="41"/>
    <cellStyle name="Обычный 5" xfId="42"/>
    <cellStyle name="Примечание 2" xfId="43"/>
    <cellStyle name="Примечание 3" xfId="44"/>
    <cellStyle name="Примечание 4" xfId="45"/>
    <cellStyle name="Примечание 5" xfId="46"/>
    <cellStyle name="Процентный" xfId="1" builtinId="5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'Нормальное распределение'!$B$2:$B$122</c:f>
              <c:numCache>
                <c:formatCode>General</c:formatCode>
                <c:ptCount val="121"/>
                <c:pt idx="0">
                  <c:v>-6</c:v>
                </c:pt>
                <c:pt idx="1">
                  <c:v>-5.9</c:v>
                </c:pt>
                <c:pt idx="2">
                  <c:v>-5.8</c:v>
                </c:pt>
                <c:pt idx="3">
                  <c:v>-5.7</c:v>
                </c:pt>
                <c:pt idx="4">
                  <c:v>-5.6</c:v>
                </c:pt>
                <c:pt idx="5">
                  <c:v>-5.5</c:v>
                </c:pt>
                <c:pt idx="6">
                  <c:v>-5.4</c:v>
                </c:pt>
                <c:pt idx="7">
                  <c:v>-5.3</c:v>
                </c:pt>
                <c:pt idx="8">
                  <c:v>-5.2</c:v>
                </c:pt>
                <c:pt idx="9">
                  <c:v>-5.0999999999999996</c:v>
                </c:pt>
                <c:pt idx="10">
                  <c:v>-5</c:v>
                </c:pt>
                <c:pt idx="11">
                  <c:v>-4.9000000000000004</c:v>
                </c:pt>
                <c:pt idx="12">
                  <c:v>-4.8</c:v>
                </c:pt>
                <c:pt idx="13">
                  <c:v>-4.7</c:v>
                </c:pt>
                <c:pt idx="14">
                  <c:v>-4.5999999999999996</c:v>
                </c:pt>
                <c:pt idx="15">
                  <c:v>-4.5</c:v>
                </c:pt>
                <c:pt idx="16">
                  <c:v>-4.4000000000000004</c:v>
                </c:pt>
                <c:pt idx="17">
                  <c:v>-4.3</c:v>
                </c:pt>
                <c:pt idx="18">
                  <c:v>-4.2</c:v>
                </c:pt>
                <c:pt idx="19">
                  <c:v>-4.0999999999999996</c:v>
                </c:pt>
                <c:pt idx="20">
                  <c:v>-4</c:v>
                </c:pt>
                <c:pt idx="21">
                  <c:v>-3.9</c:v>
                </c:pt>
                <c:pt idx="22">
                  <c:v>-3.8</c:v>
                </c:pt>
                <c:pt idx="23">
                  <c:v>-3.7</c:v>
                </c:pt>
                <c:pt idx="24">
                  <c:v>-3.6</c:v>
                </c:pt>
                <c:pt idx="25">
                  <c:v>-3.5</c:v>
                </c:pt>
                <c:pt idx="26">
                  <c:v>-3.4</c:v>
                </c:pt>
                <c:pt idx="27">
                  <c:v>-3.3</c:v>
                </c:pt>
                <c:pt idx="28">
                  <c:v>-3.2</c:v>
                </c:pt>
                <c:pt idx="29">
                  <c:v>-3.1</c:v>
                </c:pt>
                <c:pt idx="30">
                  <c:v>-3</c:v>
                </c:pt>
                <c:pt idx="31">
                  <c:v>-2.9</c:v>
                </c:pt>
                <c:pt idx="32">
                  <c:v>-2.8</c:v>
                </c:pt>
                <c:pt idx="33">
                  <c:v>-2.7</c:v>
                </c:pt>
                <c:pt idx="34">
                  <c:v>-2.6</c:v>
                </c:pt>
                <c:pt idx="35">
                  <c:v>-2.5</c:v>
                </c:pt>
                <c:pt idx="36">
                  <c:v>-2.4</c:v>
                </c:pt>
                <c:pt idx="37">
                  <c:v>-2.2999999999999998</c:v>
                </c:pt>
                <c:pt idx="38">
                  <c:v>-2.2000000000000002</c:v>
                </c:pt>
                <c:pt idx="39">
                  <c:v>-2.1</c:v>
                </c:pt>
                <c:pt idx="40">
                  <c:v>-2</c:v>
                </c:pt>
                <c:pt idx="41">
                  <c:v>-1.9</c:v>
                </c:pt>
                <c:pt idx="42">
                  <c:v>-1.8</c:v>
                </c:pt>
                <c:pt idx="43">
                  <c:v>-1.7</c:v>
                </c:pt>
                <c:pt idx="44">
                  <c:v>-1.6</c:v>
                </c:pt>
                <c:pt idx="45">
                  <c:v>-1.5</c:v>
                </c:pt>
                <c:pt idx="46">
                  <c:v>-1.4</c:v>
                </c:pt>
                <c:pt idx="47">
                  <c:v>-1.3</c:v>
                </c:pt>
                <c:pt idx="48">
                  <c:v>-1.2</c:v>
                </c:pt>
                <c:pt idx="49">
                  <c:v>-1.1000000000000001</c:v>
                </c:pt>
                <c:pt idx="50">
                  <c:v>-1</c:v>
                </c:pt>
                <c:pt idx="51">
                  <c:v>-0.9</c:v>
                </c:pt>
                <c:pt idx="52">
                  <c:v>-0.8</c:v>
                </c:pt>
                <c:pt idx="53">
                  <c:v>-0.7</c:v>
                </c:pt>
                <c:pt idx="54">
                  <c:v>-0.6</c:v>
                </c:pt>
                <c:pt idx="55">
                  <c:v>-0.5</c:v>
                </c:pt>
                <c:pt idx="56">
                  <c:v>-0.4</c:v>
                </c:pt>
                <c:pt idx="57">
                  <c:v>-0.3</c:v>
                </c:pt>
                <c:pt idx="58">
                  <c:v>-0.2</c:v>
                </c:pt>
                <c:pt idx="59">
                  <c:v>-0.1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0.9</c:v>
                </c:pt>
                <c:pt idx="70">
                  <c:v>1</c:v>
                </c:pt>
                <c:pt idx="71">
                  <c:v>1.1000000000000001</c:v>
                </c:pt>
                <c:pt idx="72">
                  <c:v>1.2</c:v>
                </c:pt>
                <c:pt idx="73">
                  <c:v>1.3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1.7</c:v>
                </c:pt>
                <c:pt idx="78">
                  <c:v>1.8</c:v>
                </c:pt>
                <c:pt idx="79">
                  <c:v>1.9</c:v>
                </c:pt>
                <c:pt idx="80">
                  <c:v>2</c:v>
                </c:pt>
                <c:pt idx="81">
                  <c:v>2.1</c:v>
                </c:pt>
                <c:pt idx="82">
                  <c:v>2.2000000000000002</c:v>
                </c:pt>
                <c:pt idx="83">
                  <c:v>2.2999999999999998</c:v>
                </c:pt>
                <c:pt idx="84">
                  <c:v>2.4</c:v>
                </c:pt>
                <c:pt idx="85">
                  <c:v>2.5</c:v>
                </c:pt>
                <c:pt idx="86">
                  <c:v>2.6</c:v>
                </c:pt>
                <c:pt idx="87">
                  <c:v>2.7</c:v>
                </c:pt>
                <c:pt idx="88">
                  <c:v>2.8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3.2</c:v>
                </c:pt>
                <c:pt idx="93">
                  <c:v>3.3</c:v>
                </c:pt>
                <c:pt idx="94">
                  <c:v>3.4</c:v>
                </c:pt>
                <c:pt idx="95">
                  <c:v>3.5</c:v>
                </c:pt>
                <c:pt idx="96">
                  <c:v>3.6</c:v>
                </c:pt>
                <c:pt idx="97">
                  <c:v>3.7</c:v>
                </c:pt>
                <c:pt idx="98">
                  <c:v>3.8</c:v>
                </c:pt>
                <c:pt idx="99">
                  <c:v>3.9</c:v>
                </c:pt>
                <c:pt idx="100">
                  <c:v>4</c:v>
                </c:pt>
                <c:pt idx="101">
                  <c:v>4.0999999999999996</c:v>
                </c:pt>
                <c:pt idx="102">
                  <c:v>4.2</c:v>
                </c:pt>
                <c:pt idx="103">
                  <c:v>4.3</c:v>
                </c:pt>
                <c:pt idx="104">
                  <c:v>4.4000000000000004</c:v>
                </c:pt>
                <c:pt idx="105">
                  <c:v>4.5</c:v>
                </c:pt>
                <c:pt idx="106">
                  <c:v>4.5999999999999996</c:v>
                </c:pt>
                <c:pt idx="107">
                  <c:v>4.7</c:v>
                </c:pt>
                <c:pt idx="108">
                  <c:v>4.8</c:v>
                </c:pt>
                <c:pt idx="109">
                  <c:v>4.9000000000000004</c:v>
                </c:pt>
                <c:pt idx="110">
                  <c:v>5</c:v>
                </c:pt>
                <c:pt idx="111">
                  <c:v>5.0999999999999996</c:v>
                </c:pt>
                <c:pt idx="112">
                  <c:v>5.2</c:v>
                </c:pt>
                <c:pt idx="113">
                  <c:v>5.3</c:v>
                </c:pt>
                <c:pt idx="114">
                  <c:v>5.4</c:v>
                </c:pt>
                <c:pt idx="115">
                  <c:v>5.5</c:v>
                </c:pt>
                <c:pt idx="116">
                  <c:v>5.6</c:v>
                </c:pt>
                <c:pt idx="117">
                  <c:v>5.7</c:v>
                </c:pt>
                <c:pt idx="118">
                  <c:v>5.8</c:v>
                </c:pt>
                <c:pt idx="119">
                  <c:v>5.9</c:v>
                </c:pt>
                <c:pt idx="120">
                  <c:v>6</c:v>
                </c:pt>
              </c:numCache>
            </c:numRef>
          </c:cat>
          <c:val>
            <c:numRef>
              <c:f>'Нормальное распределение'!$C$2:$C$122</c:f>
              <c:numCache>
                <c:formatCode>0.0000%</c:formatCode>
                <c:ptCount val="121"/>
                <c:pt idx="0">
                  <c:v>6.0758828498232851E-10</c:v>
                </c:pt>
                <c:pt idx="1">
                  <c:v>1.1015763624682308E-9</c:v>
                </c:pt>
                <c:pt idx="2">
                  <c:v>1.9773196406244672E-9</c:v>
                </c:pt>
                <c:pt idx="3">
                  <c:v>3.513955094820433E-9</c:v>
                </c:pt>
                <c:pt idx="4">
                  <c:v>6.1826205001658452E-9</c:v>
                </c:pt>
                <c:pt idx="5">
                  <c:v>1.0769760042543275E-8</c:v>
                </c:pt>
                <c:pt idx="6">
                  <c:v>1.8573618445552928E-8</c:v>
                </c:pt>
                <c:pt idx="7">
                  <c:v>3.1713492167159754E-8</c:v>
                </c:pt>
                <c:pt idx="8">
                  <c:v>5.3610353446976227E-8</c:v>
                </c:pt>
                <c:pt idx="9">
                  <c:v>8.9724351623833207E-8</c:v>
                </c:pt>
                <c:pt idx="10">
                  <c:v>1.4867195147342975E-7</c:v>
                </c:pt>
                <c:pt idx="11">
                  <c:v>2.4389607458933567E-7</c:v>
                </c:pt>
                <c:pt idx="12">
                  <c:v>3.961299091032075E-7</c:v>
                </c:pt>
                <c:pt idx="13">
                  <c:v>6.3698251788671009E-7</c:v>
                </c:pt>
                <c:pt idx="14">
                  <c:v>1.0140852065486739E-6</c:v>
                </c:pt>
                <c:pt idx="15">
                  <c:v>1.5983741106905475E-6</c:v>
                </c:pt>
                <c:pt idx="16">
                  <c:v>2.4942471290053574E-6</c:v>
                </c:pt>
                <c:pt idx="17">
                  <c:v>3.8535196742087128E-6</c:v>
                </c:pt>
                <c:pt idx="18">
                  <c:v>5.894306775653985E-6</c:v>
                </c:pt>
                <c:pt idx="19">
                  <c:v>8.9261657177132918E-6</c:v>
                </c:pt>
                <c:pt idx="20">
                  <c:v>1.3383022576488534E-5</c:v>
                </c:pt>
                <c:pt idx="21">
                  <c:v>1.9865547139277251E-5</c:v>
                </c:pt>
                <c:pt idx="22">
                  <c:v>2.9194692579146023E-5</c:v>
                </c:pt>
                <c:pt idx="23">
                  <c:v>4.2478027055075176E-5</c:v>
                </c:pt>
                <c:pt idx="24">
                  <c:v>6.1190193011377187E-5</c:v>
                </c:pt>
                <c:pt idx="25">
                  <c:v>8.7268269504575996E-5</c:v>
                </c:pt>
                <c:pt idx="26">
                  <c:v>1.2322191684730185E-4</c:v>
                </c:pt>
                <c:pt idx="27">
                  <c:v>1.7225689390536797E-4</c:v>
                </c:pt>
                <c:pt idx="28">
                  <c:v>2.3840882014648424E-4</c:v>
                </c:pt>
                <c:pt idx="29">
                  <c:v>3.2668190561999214E-4</c:v>
                </c:pt>
                <c:pt idx="30">
                  <c:v>4.4318484119380071E-4</c:v>
                </c:pt>
                <c:pt idx="31">
                  <c:v>5.9525324197758523E-4</c:v>
                </c:pt>
                <c:pt idx="32">
                  <c:v>7.9154515829799629E-4</c:v>
                </c:pt>
                <c:pt idx="33">
                  <c:v>1.0420934814422593E-3</c:v>
                </c:pt>
                <c:pt idx="34">
                  <c:v>1.3582969233685617E-3</c:v>
                </c:pt>
                <c:pt idx="35">
                  <c:v>1.7528300493568538E-3</c:v>
                </c:pt>
                <c:pt idx="36">
                  <c:v>2.2394530294842898E-3</c:v>
                </c:pt>
                <c:pt idx="37">
                  <c:v>2.8327037741601173E-3</c:v>
                </c:pt>
                <c:pt idx="38">
                  <c:v>3.5474592846231438E-3</c:v>
                </c:pt>
                <c:pt idx="39">
                  <c:v>4.3983595980427188E-3</c:v>
                </c:pt>
                <c:pt idx="40">
                  <c:v>5.3990966513188052E-3</c:v>
                </c:pt>
                <c:pt idx="41">
                  <c:v>6.5615814774676595E-3</c:v>
                </c:pt>
                <c:pt idx="42">
                  <c:v>7.8950158300894139E-3</c:v>
                </c:pt>
                <c:pt idx="43">
                  <c:v>9.4049077376886919E-3</c:v>
                </c:pt>
                <c:pt idx="44">
                  <c:v>1.1092083467945555E-2</c:v>
                </c:pt>
                <c:pt idx="45">
                  <c:v>1.2951759566589172E-2</c:v>
                </c:pt>
                <c:pt idx="46">
                  <c:v>1.4972746563574484E-2</c:v>
                </c:pt>
                <c:pt idx="47">
                  <c:v>1.7136859204780735E-2</c:v>
                </c:pt>
                <c:pt idx="48">
                  <c:v>1.9418605498321296E-2</c:v>
                </c:pt>
                <c:pt idx="49">
                  <c:v>2.178521770325505E-2</c:v>
                </c:pt>
                <c:pt idx="50">
                  <c:v>2.4197072451914332E-2</c:v>
                </c:pt>
                <c:pt idx="51">
                  <c:v>2.6608524989875478E-2</c:v>
                </c:pt>
                <c:pt idx="52">
                  <c:v>2.8969155276148271E-2</c:v>
                </c:pt>
                <c:pt idx="53">
                  <c:v>3.1225393336676125E-2</c:v>
                </c:pt>
                <c:pt idx="54">
                  <c:v>3.3322460289179963E-2</c:v>
                </c:pt>
                <c:pt idx="55">
                  <c:v>3.5206532676429952E-2</c:v>
                </c:pt>
                <c:pt idx="56">
                  <c:v>3.6827014030332325E-2</c:v>
                </c:pt>
                <c:pt idx="57">
                  <c:v>3.8138781546052408E-2</c:v>
                </c:pt>
                <c:pt idx="58">
                  <c:v>3.9104269397545584E-2</c:v>
                </c:pt>
                <c:pt idx="59">
                  <c:v>3.9695254747701171E-2</c:v>
                </c:pt>
                <c:pt idx="60">
                  <c:v>3.9894228040143268E-2</c:v>
                </c:pt>
                <c:pt idx="61">
                  <c:v>3.9695254747701171E-2</c:v>
                </c:pt>
                <c:pt idx="62">
                  <c:v>3.9104269397545584E-2</c:v>
                </c:pt>
                <c:pt idx="63">
                  <c:v>3.8138781546052408E-2</c:v>
                </c:pt>
                <c:pt idx="64">
                  <c:v>3.6827014030332325E-2</c:v>
                </c:pt>
                <c:pt idx="65">
                  <c:v>3.5206532676429952E-2</c:v>
                </c:pt>
                <c:pt idx="66">
                  <c:v>3.3322460289179963E-2</c:v>
                </c:pt>
                <c:pt idx="67">
                  <c:v>3.1225393336676125E-2</c:v>
                </c:pt>
                <c:pt idx="68">
                  <c:v>2.8969155276148271E-2</c:v>
                </c:pt>
                <c:pt idx="69">
                  <c:v>2.6608524989875478E-2</c:v>
                </c:pt>
                <c:pt idx="70">
                  <c:v>2.4197072451914332E-2</c:v>
                </c:pt>
                <c:pt idx="71">
                  <c:v>2.178521770325505E-2</c:v>
                </c:pt>
                <c:pt idx="72">
                  <c:v>1.9418605498321296E-2</c:v>
                </c:pt>
                <c:pt idx="73">
                  <c:v>1.7136859204780735E-2</c:v>
                </c:pt>
                <c:pt idx="74">
                  <c:v>1.4972746563574484E-2</c:v>
                </c:pt>
                <c:pt idx="75">
                  <c:v>1.2951759566589172E-2</c:v>
                </c:pt>
                <c:pt idx="76">
                  <c:v>1.1092083467945555E-2</c:v>
                </c:pt>
                <c:pt idx="77">
                  <c:v>9.4049077376886919E-3</c:v>
                </c:pt>
                <c:pt idx="78">
                  <c:v>7.8950158300894139E-3</c:v>
                </c:pt>
                <c:pt idx="79">
                  <c:v>6.5615814774676595E-3</c:v>
                </c:pt>
                <c:pt idx="80">
                  <c:v>5.3990966513188052E-3</c:v>
                </c:pt>
                <c:pt idx="81">
                  <c:v>4.3983595980427188E-3</c:v>
                </c:pt>
                <c:pt idx="82">
                  <c:v>3.5474592846231438E-3</c:v>
                </c:pt>
                <c:pt idx="83">
                  <c:v>2.8327037741601173E-3</c:v>
                </c:pt>
                <c:pt idx="84">
                  <c:v>2.2394530294842898E-3</c:v>
                </c:pt>
                <c:pt idx="85">
                  <c:v>1.7528300493568538E-3</c:v>
                </c:pt>
                <c:pt idx="86">
                  <c:v>1.3582969233685617E-3</c:v>
                </c:pt>
                <c:pt idx="87">
                  <c:v>1.0420934814422593E-3</c:v>
                </c:pt>
                <c:pt idx="88">
                  <c:v>7.9154515829799629E-4</c:v>
                </c:pt>
                <c:pt idx="89">
                  <c:v>5.9525324197758523E-4</c:v>
                </c:pt>
                <c:pt idx="90">
                  <c:v>4.4318484119380071E-4</c:v>
                </c:pt>
                <c:pt idx="91">
                  <c:v>3.2668190561999214E-4</c:v>
                </c:pt>
                <c:pt idx="92">
                  <c:v>2.3840882014648424E-4</c:v>
                </c:pt>
                <c:pt idx="93">
                  <c:v>1.7225689390536797E-4</c:v>
                </c:pt>
                <c:pt idx="94">
                  <c:v>1.2322191684730185E-4</c:v>
                </c:pt>
                <c:pt idx="95">
                  <c:v>8.7268269504575996E-5</c:v>
                </c:pt>
                <c:pt idx="96">
                  <c:v>6.1190193011377187E-5</c:v>
                </c:pt>
                <c:pt idx="97">
                  <c:v>4.2478027055075176E-5</c:v>
                </c:pt>
                <c:pt idx="98">
                  <c:v>2.9194692579146023E-5</c:v>
                </c:pt>
                <c:pt idx="99">
                  <c:v>1.9865547139277251E-5</c:v>
                </c:pt>
                <c:pt idx="100">
                  <c:v>1.3383022576488534E-5</c:v>
                </c:pt>
                <c:pt idx="101">
                  <c:v>8.9261657177132918E-6</c:v>
                </c:pt>
                <c:pt idx="102">
                  <c:v>5.894306775653985E-6</c:v>
                </c:pt>
                <c:pt idx="103">
                  <c:v>3.8535196742087128E-6</c:v>
                </c:pt>
                <c:pt idx="104">
                  <c:v>2.4942471290053574E-6</c:v>
                </c:pt>
                <c:pt idx="105">
                  <c:v>1.5983741106905475E-6</c:v>
                </c:pt>
                <c:pt idx="106">
                  <c:v>1.0140852065486739E-6</c:v>
                </c:pt>
                <c:pt idx="107">
                  <c:v>6.3698251788671009E-7</c:v>
                </c:pt>
                <c:pt idx="108">
                  <c:v>3.961299091032075E-7</c:v>
                </c:pt>
                <c:pt idx="109">
                  <c:v>2.4389607458933567E-7</c:v>
                </c:pt>
                <c:pt idx="110">
                  <c:v>1.4867195147342975E-7</c:v>
                </c:pt>
                <c:pt idx="111">
                  <c:v>8.9724351623833207E-8</c:v>
                </c:pt>
                <c:pt idx="112">
                  <c:v>5.3610353446976227E-8</c:v>
                </c:pt>
                <c:pt idx="113">
                  <c:v>3.1713492167159754E-8</c:v>
                </c:pt>
                <c:pt idx="114">
                  <c:v>1.8573618445552928E-8</c:v>
                </c:pt>
                <c:pt idx="115">
                  <c:v>1.0769760042543275E-8</c:v>
                </c:pt>
                <c:pt idx="116">
                  <c:v>6.1826205001658452E-9</c:v>
                </c:pt>
                <c:pt idx="117">
                  <c:v>3.513955094820433E-9</c:v>
                </c:pt>
                <c:pt idx="118">
                  <c:v>1.9773196406244672E-9</c:v>
                </c:pt>
                <c:pt idx="119">
                  <c:v>1.1015763624682308E-9</c:v>
                </c:pt>
                <c:pt idx="120">
                  <c:v>6.0758828498232851E-10</c:v>
                </c:pt>
              </c:numCache>
            </c:numRef>
          </c:val>
        </c:ser>
        <c:marker val="1"/>
        <c:axId val="63013632"/>
        <c:axId val="63015168"/>
      </c:lineChart>
      <c:catAx>
        <c:axId val="63013632"/>
        <c:scaling>
          <c:orientation val="minMax"/>
        </c:scaling>
        <c:axPos val="b"/>
        <c:majorGridlines>
          <c:spPr>
            <a:ln>
              <a:prstDash val="solid"/>
            </a:ln>
          </c:spPr>
        </c:majorGridlines>
        <c:numFmt formatCode="General" sourceLinked="1"/>
        <c:tickLblPos val="nextTo"/>
        <c:crossAx val="63015168"/>
        <c:crosses val="autoZero"/>
        <c:auto val="1"/>
        <c:lblAlgn val="ctr"/>
        <c:lblOffset val="100"/>
        <c:tickLblSkip val="10"/>
        <c:tickMarkSkip val="10"/>
      </c:catAx>
      <c:valAx>
        <c:axId val="63015168"/>
        <c:scaling>
          <c:orientation val="minMax"/>
        </c:scaling>
        <c:delete val="1"/>
        <c:axPos val="l"/>
        <c:numFmt formatCode="0.0%" sourceLinked="0"/>
        <c:tickLblPos val="none"/>
        <c:crossAx val="63013632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Интегральное!$B$2:$B$122</c:f>
              <c:numCache>
                <c:formatCode>General</c:formatCode>
                <c:ptCount val="121"/>
                <c:pt idx="0">
                  <c:v>-6</c:v>
                </c:pt>
                <c:pt idx="1">
                  <c:v>-5.9</c:v>
                </c:pt>
                <c:pt idx="2">
                  <c:v>-5.8</c:v>
                </c:pt>
                <c:pt idx="3">
                  <c:v>-5.7</c:v>
                </c:pt>
                <c:pt idx="4">
                  <c:v>-5.6</c:v>
                </c:pt>
                <c:pt idx="5">
                  <c:v>-5.5</c:v>
                </c:pt>
                <c:pt idx="6">
                  <c:v>-5.4</c:v>
                </c:pt>
                <c:pt idx="7">
                  <c:v>-5.3</c:v>
                </c:pt>
                <c:pt idx="8">
                  <c:v>-5.2</c:v>
                </c:pt>
                <c:pt idx="9">
                  <c:v>-5.0999999999999996</c:v>
                </c:pt>
                <c:pt idx="10">
                  <c:v>-5</c:v>
                </c:pt>
                <c:pt idx="11">
                  <c:v>-4.9000000000000004</c:v>
                </c:pt>
                <c:pt idx="12">
                  <c:v>-4.8</c:v>
                </c:pt>
                <c:pt idx="13">
                  <c:v>-4.7</c:v>
                </c:pt>
                <c:pt idx="14">
                  <c:v>-4.5999999999999996</c:v>
                </c:pt>
                <c:pt idx="15">
                  <c:v>-4.5</c:v>
                </c:pt>
                <c:pt idx="16">
                  <c:v>-4.4000000000000004</c:v>
                </c:pt>
                <c:pt idx="17">
                  <c:v>-4.3</c:v>
                </c:pt>
                <c:pt idx="18">
                  <c:v>-4.2</c:v>
                </c:pt>
                <c:pt idx="19">
                  <c:v>-4.0999999999999996</c:v>
                </c:pt>
                <c:pt idx="20">
                  <c:v>-4</c:v>
                </c:pt>
                <c:pt idx="21">
                  <c:v>-3.9</c:v>
                </c:pt>
                <c:pt idx="22">
                  <c:v>-3.8</c:v>
                </c:pt>
                <c:pt idx="23">
                  <c:v>-3.7</c:v>
                </c:pt>
                <c:pt idx="24">
                  <c:v>-3.6</c:v>
                </c:pt>
                <c:pt idx="25">
                  <c:v>-3.5</c:v>
                </c:pt>
                <c:pt idx="26">
                  <c:v>-3.4</c:v>
                </c:pt>
                <c:pt idx="27">
                  <c:v>-3.3</c:v>
                </c:pt>
                <c:pt idx="28">
                  <c:v>-3.2</c:v>
                </c:pt>
                <c:pt idx="29">
                  <c:v>-3.1</c:v>
                </c:pt>
                <c:pt idx="30">
                  <c:v>-3</c:v>
                </c:pt>
                <c:pt idx="31">
                  <c:v>-2.9</c:v>
                </c:pt>
                <c:pt idx="32">
                  <c:v>-2.8</c:v>
                </c:pt>
                <c:pt idx="33">
                  <c:v>-2.7</c:v>
                </c:pt>
                <c:pt idx="34">
                  <c:v>-2.6</c:v>
                </c:pt>
                <c:pt idx="35">
                  <c:v>-2.5</c:v>
                </c:pt>
                <c:pt idx="36">
                  <c:v>-2.4</c:v>
                </c:pt>
                <c:pt idx="37">
                  <c:v>-2.2999999999999998</c:v>
                </c:pt>
                <c:pt idx="38">
                  <c:v>-2.2000000000000002</c:v>
                </c:pt>
                <c:pt idx="39">
                  <c:v>-2.1</c:v>
                </c:pt>
                <c:pt idx="40">
                  <c:v>-2</c:v>
                </c:pt>
                <c:pt idx="41">
                  <c:v>-1.9</c:v>
                </c:pt>
                <c:pt idx="42">
                  <c:v>-1.8</c:v>
                </c:pt>
                <c:pt idx="43">
                  <c:v>-1.7</c:v>
                </c:pt>
                <c:pt idx="44">
                  <c:v>-1.6</c:v>
                </c:pt>
                <c:pt idx="45">
                  <c:v>-1.5</c:v>
                </c:pt>
                <c:pt idx="46">
                  <c:v>-1.4</c:v>
                </c:pt>
                <c:pt idx="47">
                  <c:v>-1.3</c:v>
                </c:pt>
                <c:pt idx="48">
                  <c:v>-1.2</c:v>
                </c:pt>
                <c:pt idx="49">
                  <c:v>-1.1000000000000001</c:v>
                </c:pt>
                <c:pt idx="50">
                  <c:v>-1</c:v>
                </c:pt>
                <c:pt idx="51">
                  <c:v>-0.9</c:v>
                </c:pt>
                <c:pt idx="52">
                  <c:v>-0.8</c:v>
                </c:pt>
                <c:pt idx="53">
                  <c:v>-0.7</c:v>
                </c:pt>
                <c:pt idx="54">
                  <c:v>-0.6</c:v>
                </c:pt>
                <c:pt idx="55">
                  <c:v>-0.5</c:v>
                </c:pt>
                <c:pt idx="56">
                  <c:v>-0.4</c:v>
                </c:pt>
                <c:pt idx="57">
                  <c:v>-0.3</c:v>
                </c:pt>
                <c:pt idx="58">
                  <c:v>-0.2</c:v>
                </c:pt>
                <c:pt idx="59">
                  <c:v>-0.1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0.9</c:v>
                </c:pt>
                <c:pt idx="70">
                  <c:v>1</c:v>
                </c:pt>
                <c:pt idx="71">
                  <c:v>1.1000000000000001</c:v>
                </c:pt>
                <c:pt idx="72">
                  <c:v>1.2</c:v>
                </c:pt>
                <c:pt idx="73">
                  <c:v>1.3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1.7</c:v>
                </c:pt>
                <c:pt idx="78">
                  <c:v>1.8</c:v>
                </c:pt>
                <c:pt idx="79">
                  <c:v>1.9</c:v>
                </c:pt>
                <c:pt idx="80">
                  <c:v>2</c:v>
                </c:pt>
                <c:pt idx="81">
                  <c:v>2.1</c:v>
                </c:pt>
                <c:pt idx="82">
                  <c:v>2.2000000000000002</c:v>
                </c:pt>
                <c:pt idx="83">
                  <c:v>2.2999999999999998</c:v>
                </c:pt>
                <c:pt idx="84">
                  <c:v>2.4</c:v>
                </c:pt>
                <c:pt idx="85">
                  <c:v>2.5</c:v>
                </c:pt>
                <c:pt idx="86">
                  <c:v>2.6</c:v>
                </c:pt>
                <c:pt idx="87">
                  <c:v>2.7</c:v>
                </c:pt>
                <c:pt idx="88">
                  <c:v>2.8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3.2</c:v>
                </c:pt>
                <c:pt idx="93">
                  <c:v>3.3</c:v>
                </c:pt>
                <c:pt idx="94">
                  <c:v>3.4</c:v>
                </c:pt>
                <c:pt idx="95">
                  <c:v>3.5</c:v>
                </c:pt>
                <c:pt idx="96">
                  <c:v>3.6</c:v>
                </c:pt>
                <c:pt idx="97">
                  <c:v>3.7</c:v>
                </c:pt>
                <c:pt idx="98">
                  <c:v>3.8</c:v>
                </c:pt>
                <c:pt idx="99">
                  <c:v>3.9</c:v>
                </c:pt>
                <c:pt idx="100">
                  <c:v>4</c:v>
                </c:pt>
                <c:pt idx="101">
                  <c:v>4.0999999999999996</c:v>
                </c:pt>
                <c:pt idx="102">
                  <c:v>4.2</c:v>
                </c:pt>
                <c:pt idx="103">
                  <c:v>4.3</c:v>
                </c:pt>
                <c:pt idx="104">
                  <c:v>4.4000000000000004</c:v>
                </c:pt>
                <c:pt idx="105">
                  <c:v>4.5</c:v>
                </c:pt>
                <c:pt idx="106">
                  <c:v>4.5999999999999996</c:v>
                </c:pt>
                <c:pt idx="107">
                  <c:v>4.7</c:v>
                </c:pt>
                <c:pt idx="108">
                  <c:v>4.8</c:v>
                </c:pt>
                <c:pt idx="109">
                  <c:v>4.9000000000000004</c:v>
                </c:pt>
                <c:pt idx="110">
                  <c:v>5</c:v>
                </c:pt>
                <c:pt idx="111">
                  <c:v>5.0999999999999996</c:v>
                </c:pt>
                <c:pt idx="112">
                  <c:v>5.2</c:v>
                </c:pt>
                <c:pt idx="113">
                  <c:v>5.3</c:v>
                </c:pt>
                <c:pt idx="114">
                  <c:v>5.4</c:v>
                </c:pt>
                <c:pt idx="115">
                  <c:v>5.5</c:v>
                </c:pt>
                <c:pt idx="116">
                  <c:v>5.6</c:v>
                </c:pt>
                <c:pt idx="117">
                  <c:v>5.7</c:v>
                </c:pt>
                <c:pt idx="118">
                  <c:v>5.8</c:v>
                </c:pt>
                <c:pt idx="119">
                  <c:v>5.9</c:v>
                </c:pt>
                <c:pt idx="120">
                  <c:v>6</c:v>
                </c:pt>
              </c:numCache>
            </c:numRef>
          </c:cat>
          <c:val>
            <c:numRef>
              <c:f>Интегральное!$C$2:$C$122</c:f>
              <c:numCache>
                <c:formatCode>0.00%</c:formatCode>
                <c:ptCount val="121"/>
                <c:pt idx="0">
                  <c:v>9.8658764503751384E-10</c:v>
                </c:pt>
                <c:pt idx="1">
                  <c:v>1.8175078630989483E-9</c:v>
                </c:pt>
                <c:pt idx="2">
                  <c:v>3.3157459783249193E-9</c:v>
                </c:pt>
                <c:pt idx="3">
                  <c:v>5.9903714010603036E-9</c:v>
                </c:pt>
                <c:pt idx="4">
                  <c:v>1.0717590258302567E-8</c:v>
                </c:pt>
                <c:pt idx="5">
                  <c:v>1.8989562465866327E-8</c:v>
                </c:pt>
                <c:pt idx="6">
                  <c:v>3.332044848537396E-8</c:v>
                </c:pt>
                <c:pt idx="7">
                  <c:v>5.7901340399507576E-8</c:v>
                </c:pt>
                <c:pt idx="8">
                  <c:v>9.9644263168986133E-8</c:v>
                </c:pt>
                <c:pt idx="9">
                  <c:v>1.698267407138856E-7</c:v>
                </c:pt>
                <c:pt idx="10">
                  <c:v>2.8665157187701349E-7</c:v>
                </c:pt>
                <c:pt idx="11">
                  <c:v>4.7918323797802032E-7</c:v>
                </c:pt>
                <c:pt idx="12">
                  <c:v>7.9332823554878473E-7</c:v>
                </c:pt>
                <c:pt idx="13">
                  <c:v>1.3008075325782187E-6</c:v>
                </c:pt>
                <c:pt idx="14">
                  <c:v>2.1124547034956365E-6</c:v>
                </c:pt>
                <c:pt idx="15">
                  <c:v>3.3976731337315158E-6</c:v>
                </c:pt>
                <c:pt idx="16">
                  <c:v>5.4125439079566462E-6</c:v>
                </c:pt>
                <c:pt idx="17">
                  <c:v>8.5399054763346527E-6</c:v>
                </c:pt>
                <c:pt idx="18">
                  <c:v>1.334574901123986E-5</c:v>
                </c:pt>
                <c:pt idx="19">
                  <c:v>2.0657506919818935E-5</c:v>
                </c:pt>
                <c:pt idx="20">
                  <c:v>3.1671241836783715E-5</c:v>
                </c:pt>
                <c:pt idx="21">
                  <c:v>4.8096344014481041E-5</c:v>
                </c:pt>
                <c:pt idx="22">
                  <c:v>7.2348043924419514E-5</c:v>
                </c:pt>
                <c:pt idx="23">
                  <c:v>1.0779973347807559E-4</c:v>
                </c:pt>
                <c:pt idx="24">
                  <c:v>1.591085901577749E-4</c:v>
                </c:pt>
                <c:pt idx="25">
                  <c:v>2.3262907903420782E-4</c:v>
                </c:pt>
                <c:pt idx="26">
                  <c:v>3.3692926567652215E-4</c:v>
                </c:pt>
                <c:pt idx="27">
                  <c:v>4.834241423842256E-4</c:v>
                </c:pt>
                <c:pt idx="28">
                  <c:v>6.8713793791586042E-4</c:v>
                </c:pt>
                <c:pt idx="29">
                  <c:v>9.6760321321820442E-4</c:v>
                </c:pt>
                <c:pt idx="30">
                  <c:v>1.3498980316301035E-3</c:v>
                </c:pt>
                <c:pt idx="31">
                  <c:v>1.8658133003837118E-3</c:v>
                </c:pt>
                <c:pt idx="32">
                  <c:v>2.5551303304278683E-3</c:v>
                </c:pt>
                <c:pt idx="33">
                  <c:v>3.4669738030406183E-3</c:v>
                </c:pt>
                <c:pt idx="34">
                  <c:v>4.661188023718732E-3</c:v>
                </c:pt>
                <c:pt idx="35">
                  <c:v>6.2096653257759371E-3</c:v>
                </c:pt>
                <c:pt idx="36">
                  <c:v>8.1975359245960444E-3</c:v>
                </c:pt>
                <c:pt idx="37">
                  <c:v>1.0724110021675948E-2</c:v>
                </c:pt>
                <c:pt idx="38">
                  <c:v>1.390344751349859E-2</c:v>
                </c:pt>
                <c:pt idx="39">
                  <c:v>1.7864420562816452E-2</c:v>
                </c:pt>
                <c:pt idx="40">
                  <c:v>2.275013194817932E-2</c:v>
                </c:pt>
                <c:pt idx="41">
                  <c:v>2.8716559816001963E-2</c:v>
                </c:pt>
                <c:pt idx="42">
                  <c:v>3.5930319112925879E-2</c:v>
                </c:pt>
                <c:pt idx="43">
                  <c:v>4.4565462758543117E-2</c:v>
                </c:pt>
                <c:pt idx="44">
                  <c:v>5.4799291699557995E-2</c:v>
                </c:pt>
                <c:pt idx="45">
                  <c:v>6.6807201268858085E-2</c:v>
                </c:pt>
                <c:pt idx="46">
                  <c:v>8.0756659233771177E-2</c:v>
                </c:pt>
                <c:pt idx="47">
                  <c:v>9.6800484585610302E-2</c:v>
                </c:pt>
                <c:pt idx="48">
                  <c:v>0.11506967022170822</c:v>
                </c:pt>
                <c:pt idx="49">
                  <c:v>0.13566606094638267</c:v>
                </c:pt>
                <c:pt idx="50">
                  <c:v>0.15865525393145707</c:v>
                </c:pt>
                <c:pt idx="51">
                  <c:v>0.18406012534675953</c:v>
                </c:pt>
                <c:pt idx="52">
                  <c:v>0.21185539858339675</c:v>
                </c:pt>
                <c:pt idx="53">
                  <c:v>0.24196365222307303</c:v>
                </c:pt>
                <c:pt idx="54">
                  <c:v>0.27425311775007366</c:v>
                </c:pt>
                <c:pt idx="55">
                  <c:v>0.30853753872598688</c:v>
                </c:pt>
                <c:pt idx="56">
                  <c:v>0.34457825838967582</c:v>
                </c:pt>
                <c:pt idx="57">
                  <c:v>0.38208857781104744</c:v>
                </c:pt>
                <c:pt idx="58">
                  <c:v>0.42074029056089701</c:v>
                </c:pt>
                <c:pt idx="59">
                  <c:v>0.46017216272297101</c:v>
                </c:pt>
                <c:pt idx="60">
                  <c:v>0.5</c:v>
                </c:pt>
                <c:pt idx="61">
                  <c:v>0.53982783727702899</c:v>
                </c:pt>
                <c:pt idx="62">
                  <c:v>0.57925970943910299</c:v>
                </c:pt>
                <c:pt idx="63">
                  <c:v>0.61791142218895256</c:v>
                </c:pt>
                <c:pt idx="64">
                  <c:v>0.65542174161032418</c:v>
                </c:pt>
                <c:pt idx="65">
                  <c:v>0.69146246127401312</c:v>
                </c:pt>
                <c:pt idx="66">
                  <c:v>0.72574688224992634</c:v>
                </c:pt>
                <c:pt idx="67">
                  <c:v>0.75803634777692697</c:v>
                </c:pt>
                <c:pt idx="68">
                  <c:v>0.78814460141660325</c:v>
                </c:pt>
                <c:pt idx="69">
                  <c:v>0.81593987465324047</c:v>
                </c:pt>
                <c:pt idx="70">
                  <c:v>0.84134474606854293</c:v>
                </c:pt>
                <c:pt idx="71">
                  <c:v>0.86433393905361733</c:v>
                </c:pt>
                <c:pt idx="72">
                  <c:v>0.88493032977829178</c:v>
                </c:pt>
                <c:pt idx="73">
                  <c:v>0.9031995154143897</c:v>
                </c:pt>
                <c:pt idx="74">
                  <c:v>0.91924334076622882</c:v>
                </c:pt>
                <c:pt idx="75">
                  <c:v>0.93319279873114191</c:v>
                </c:pt>
                <c:pt idx="76">
                  <c:v>0.94520070830044201</c:v>
                </c:pt>
                <c:pt idx="77">
                  <c:v>0.95543453724145688</c:v>
                </c:pt>
                <c:pt idx="78">
                  <c:v>0.96406968088707412</c:v>
                </c:pt>
                <c:pt idx="79">
                  <c:v>0.97128344018399804</c:v>
                </c:pt>
                <c:pt idx="80">
                  <c:v>0.97724986805182068</c:v>
                </c:pt>
                <c:pt idx="81">
                  <c:v>0.98213557943718355</c:v>
                </c:pt>
                <c:pt idx="82">
                  <c:v>0.98609655248650141</c:v>
                </c:pt>
                <c:pt idx="83">
                  <c:v>0.98927588997832405</c:v>
                </c:pt>
                <c:pt idx="84">
                  <c:v>0.99180246407540396</c:v>
                </c:pt>
                <c:pt idx="85">
                  <c:v>0.99379033467422406</c:v>
                </c:pt>
                <c:pt idx="86">
                  <c:v>0.99533881197628127</c:v>
                </c:pt>
                <c:pt idx="87">
                  <c:v>0.99653302619695938</c:v>
                </c:pt>
                <c:pt idx="88">
                  <c:v>0.99744486966957213</c:v>
                </c:pt>
                <c:pt idx="89">
                  <c:v>0.99813418669961629</c:v>
                </c:pt>
                <c:pt idx="90">
                  <c:v>0.9986501019683699</c:v>
                </c:pt>
                <c:pt idx="91">
                  <c:v>0.9990323967867818</c:v>
                </c:pt>
                <c:pt idx="92">
                  <c:v>0.99931286206208414</c:v>
                </c:pt>
                <c:pt idx="93">
                  <c:v>0.99951657585761577</c:v>
                </c:pt>
                <c:pt idx="94">
                  <c:v>0.99966307073432348</c:v>
                </c:pt>
                <c:pt idx="95">
                  <c:v>0.99976737092096579</c:v>
                </c:pt>
                <c:pt idx="96">
                  <c:v>0.99984089140984223</c:v>
                </c:pt>
                <c:pt idx="97">
                  <c:v>0.99989220026652192</c:v>
                </c:pt>
                <c:pt idx="98">
                  <c:v>0.99992765195607558</c:v>
                </c:pt>
                <c:pt idx="99">
                  <c:v>0.99995190365598552</c:v>
                </c:pt>
                <c:pt idx="100">
                  <c:v>0.99996832875816322</c:v>
                </c:pt>
                <c:pt idx="101">
                  <c:v>0.99997934249308018</c:v>
                </c:pt>
                <c:pt idx="102">
                  <c:v>0.99998665425098876</c:v>
                </c:pt>
                <c:pt idx="103">
                  <c:v>0.99999146009452367</c:v>
                </c:pt>
                <c:pt idx="104">
                  <c:v>0.99999458745609204</c:v>
                </c:pt>
                <c:pt idx="105">
                  <c:v>0.99999660232686627</c:v>
                </c:pt>
                <c:pt idx="106">
                  <c:v>0.9999978875452965</c:v>
                </c:pt>
                <c:pt idx="107">
                  <c:v>0.99999869919246742</c:v>
                </c:pt>
                <c:pt idx="108">
                  <c:v>0.99999920667176445</c:v>
                </c:pt>
                <c:pt idx="109">
                  <c:v>0.99999952081676202</c:v>
                </c:pt>
                <c:pt idx="110">
                  <c:v>0.99999971334842808</c:v>
                </c:pt>
                <c:pt idx="111">
                  <c:v>0.99999983017325933</c:v>
                </c:pt>
                <c:pt idx="112">
                  <c:v>0.99999990035573683</c:v>
                </c:pt>
                <c:pt idx="113">
                  <c:v>0.99999994209865961</c:v>
                </c:pt>
                <c:pt idx="114">
                  <c:v>0.99999996667955149</c:v>
                </c:pt>
                <c:pt idx="115">
                  <c:v>0.99999998101043752</c:v>
                </c:pt>
                <c:pt idx="116">
                  <c:v>0.99999998928240974</c:v>
                </c:pt>
                <c:pt idx="117">
                  <c:v>0.99999999400962858</c:v>
                </c:pt>
                <c:pt idx="118">
                  <c:v>0.99999999668425399</c:v>
                </c:pt>
                <c:pt idx="119">
                  <c:v>0.99999999818249219</c:v>
                </c:pt>
                <c:pt idx="120">
                  <c:v>0.9999999990134123</c:v>
                </c:pt>
              </c:numCache>
            </c:numRef>
          </c:val>
        </c:ser>
        <c:marker val="1"/>
        <c:axId val="87762432"/>
        <c:axId val="87763968"/>
      </c:lineChart>
      <c:catAx>
        <c:axId val="87762432"/>
        <c:scaling>
          <c:orientation val="minMax"/>
        </c:scaling>
        <c:axPos val="b"/>
        <c:majorGridlines>
          <c:spPr>
            <a:ln>
              <a:prstDash val="solid"/>
            </a:ln>
          </c:spPr>
        </c:majorGridlines>
        <c:numFmt formatCode="General" sourceLinked="1"/>
        <c:tickLblPos val="nextTo"/>
        <c:crossAx val="87763968"/>
        <c:crosses val="autoZero"/>
        <c:auto val="1"/>
        <c:lblAlgn val="ctr"/>
        <c:lblOffset val="100"/>
        <c:tickLblSkip val="10"/>
        <c:tickMarkSkip val="10"/>
      </c:catAx>
      <c:valAx>
        <c:axId val="87763968"/>
        <c:scaling>
          <c:orientation val="minMax"/>
          <c:max val="1.04"/>
          <c:min val="0"/>
        </c:scaling>
        <c:axPos val="l"/>
        <c:numFmt formatCode="0%" sourceLinked="0"/>
        <c:tickLblPos val="nextTo"/>
        <c:crossAx val="8776243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'Сужение сигмы'!$B$2:$B$122</c:f>
              <c:numCache>
                <c:formatCode>General</c:formatCode>
                <c:ptCount val="121"/>
                <c:pt idx="0">
                  <c:v>-6</c:v>
                </c:pt>
                <c:pt idx="1">
                  <c:v>-5.9</c:v>
                </c:pt>
                <c:pt idx="2">
                  <c:v>-5.8</c:v>
                </c:pt>
                <c:pt idx="3">
                  <c:v>-5.7</c:v>
                </c:pt>
                <c:pt idx="4">
                  <c:v>-5.6</c:v>
                </c:pt>
                <c:pt idx="5">
                  <c:v>-5.5</c:v>
                </c:pt>
                <c:pt idx="6">
                  <c:v>-5.4</c:v>
                </c:pt>
                <c:pt idx="7">
                  <c:v>-5.3</c:v>
                </c:pt>
                <c:pt idx="8">
                  <c:v>-5.2</c:v>
                </c:pt>
                <c:pt idx="9">
                  <c:v>-5.0999999999999996</c:v>
                </c:pt>
                <c:pt idx="10">
                  <c:v>-5</c:v>
                </c:pt>
                <c:pt idx="11">
                  <c:v>-4.9000000000000004</c:v>
                </c:pt>
                <c:pt idx="12">
                  <c:v>-4.8</c:v>
                </c:pt>
                <c:pt idx="13">
                  <c:v>-4.7</c:v>
                </c:pt>
                <c:pt idx="14">
                  <c:v>-4.5999999999999996</c:v>
                </c:pt>
                <c:pt idx="15">
                  <c:v>-4.5</c:v>
                </c:pt>
                <c:pt idx="16">
                  <c:v>-4.4000000000000004</c:v>
                </c:pt>
                <c:pt idx="17">
                  <c:v>-4.3</c:v>
                </c:pt>
                <c:pt idx="18">
                  <c:v>-4.2</c:v>
                </c:pt>
                <c:pt idx="19">
                  <c:v>-4.0999999999999996</c:v>
                </c:pt>
                <c:pt idx="20">
                  <c:v>-4</c:v>
                </c:pt>
                <c:pt idx="21">
                  <c:v>-3.9</c:v>
                </c:pt>
                <c:pt idx="22">
                  <c:v>-3.8</c:v>
                </c:pt>
                <c:pt idx="23">
                  <c:v>-3.7</c:v>
                </c:pt>
                <c:pt idx="24">
                  <c:v>-3.6</c:v>
                </c:pt>
                <c:pt idx="25">
                  <c:v>-3.5</c:v>
                </c:pt>
                <c:pt idx="26">
                  <c:v>-3.4</c:v>
                </c:pt>
                <c:pt idx="27">
                  <c:v>-3.3</c:v>
                </c:pt>
                <c:pt idx="28">
                  <c:v>-3.2</c:v>
                </c:pt>
                <c:pt idx="29">
                  <c:v>-3.1</c:v>
                </c:pt>
                <c:pt idx="30">
                  <c:v>-3</c:v>
                </c:pt>
                <c:pt idx="31">
                  <c:v>-2.9</c:v>
                </c:pt>
                <c:pt idx="32">
                  <c:v>-2.8</c:v>
                </c:pt>
                <c:pt idx="33">
                  <c:v>-2.7</c:v>
                </c:pt>
                <c:pt idx="34">
                  <c:v>-2.6</c:v>
                </c:pt>
                <c:pt idx="35">
                  <c:v>-2.5</c:v>
                </c:pt>
                <c:pt idx="36">
                  <c:v>-2.4</c:v>
                </c:pt>
                <c:pt idx="37">
                  <c:v>-2.2999999999999998</c:v>
                </c:pt>
                <c:pt idx="38">
                  <c:v>-2.2000000000000002</c:v>
                </c:pt>
                <c:pt idx="39">
                  <c:v>-2.1</c:v>
                </c:pt>
                <c:pt idx="40">
                  <c:v>-2</c:v>
                </c:pt>
                <c:pt idx="41">
                  <c:v>-1.9</c:v>
                </c:pt>
                <c:pt idx="42">
                  <c:v>-1.8</c:v>
                </c:pt>
                <c:pt idx="43">
                  <c:v>-1.7</c:v>
                </c:pt>
                <c:pt idx="44">
                  <c:v>-1.6</c:v>
                </c:pt>
                <c:pt idx="45">
                  <c:v>-1.5</c:v>
                </c:pt>
                <c:pt idx="46">
                  <c:v>-1.4</c:v>
                </c:pt>
                <c:pt idx="47">
                  <c:v>-1.3</c:v>
                </c:pt>
                <c:pt idx="48">
                  <c:v>-1.2</c:v>
                </c:pt>
                <c:pt idx="49">
                  <c:v>-1.1000000000000001</c:v>
                </c:pt>
                <c:pt idx="50">
                  <c:v>-1</c:v>
                </c:pt>
                <c:pt idx="51">
                  <c:v>-0.9</c:v>
                </c:pt>
                <c:pt idx="52">
                  <c:v>-0.8</c:v>
                </c:pt>
                <c:pt idx="53">
                  <c:v>-0.7</c:v>
                </c:pt>
                <c:pt idx="54">
                  <c:v>-0.6</c:v>
                </c:pt>
                <c:pt idx="55">
                  <c:v>-0.5</c:v>
                </c:pt>
                <c:pt idx="56">
                  <c:v>-0.4</c:v>
                </c:pt>
                <c:pt idx="57">
                  <c:v>-0.3</c:v>
                </c:pt>
                <c:pt idx="58">
                  <c:v>-0.2</c:v>
                </c:pt>
                <c:pt idx="59">
                  <c:v>-0.1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0.9</c:v>
                </c:pt>
                <c:pt idx="70">
                  <c:v>1</c:v>
                </c:pt>
                <c:pt idx="71">
                  <c:v>1.1000000000000001</c:v>
                </c:pt>
                <c:pt idx="72">
                  <c:v>1.2</c:v>
                </c:pt>
                <c:pt idx="73">
                  <c:v>1.3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1.7</c:v>
                </c:pt>
                <c:pt idx="78">
                  <c:v>1.8</c:v>
                </c:pt>
                <c:pt idx="79">
                  <c:v>1.9</c:v>
                </c:pt>
                <c:pt idx="80">
                  <c:v>2</c:v>
                </c:pt>
                <c:pt idx="81">
                  <c:v>2.1</c:v>
                </c:pt>
                <c:pt idx="82">
                  <c:v>2.2000000000000002</c:v>
                </c:pt>
                <c:pt idx="83">
                  <c:v>2.2999999999999998</c:v>
                </c:pt>
                <c:pt idx="84">
                  <c:v>2.4</c:v>
                </c:pt>
                <c:pt idx="85">
                  <c:v>2.5</c:v>
                </c:pt>
                <c:pt idx="86">
                  <c:v>2.6</c:v>
                </c:pt>
                <c:pt idx="87">
                  <c:v>2.7</c:v>
                </c:pt>
                <c:pt idx="88">
                  <c:v>2.8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3.2</c:v>
                </c:pt>
                <c:pt idx="93">
                  <c:v>3.3</c:v>
                </c:pt>
                <c:pt idx="94">
                  <c:v>3.4</c:v>
                </c:pt>
                <c:pt idx="95">
                  <c:v>3.5</c:v>
                </c:pt>
                <c:pt idx="96">
                  <c:v>3.6</c:v>
                </c:pt>
                <c:pt idx="97">
                  <c:v>3.7</c:v>
                </c:pt>
                <c:pt idx="98">
                  <c:v>3.8</c:v>
                </c:pt>
                <c:pt idx="99">
                  <c:v>3.9</c:v>
                </c:pt>
                <c:pt idx="100">
                  <c:v>4</c:v>
                </c:pt>
                <c:pt idx="101">
                  <c:v>4.0999999999999996</c:v>
                </c:pt>
                <c:pt idx="102">
                  <c:v>4.2</c:v>
                </c:pt>
                <c:pt idx="103">
                  <c:v>4.3</c:v>
                </c:pt>
                <c:pt idx="104">
                  <c:v>4.4000000000000004</c:v>
                </c:pt>
                <c:pt idx="105">
                  <c:v>4.5</c:v>
                </c:pt>
                <c:pt idx="106">
                  <c:v>4.5999999999999996</c:v>
                </c:pt>
                <c:pt idx="107">
                  <c:v>4.7</c:v>
                </c:pt>
                <c:pt idx="108">
                  <c:v>4.8</c:v>
                </c:pt>
                <c:pt idx="109">
                  <c:v>4.9000000000000004</c:v>
                </c:pt>
                <c:pt idx="110">
                  <c:v>5</c:v>
                </c:pt>
                <c:pt idx="111">
                  <c:v>5.0999999999999996</c:v>
                </c:pt>
                <c:pt idx="112">
                  <c:v>5.2</c:v>
                </c:pt>
                <c:pt idx="113">
                  <c:v>5.3</c:v>
                </c:pt>
                <c:pt idx="114">
                  <c:v>5.4</c:v>
                </c:pt>
                <c:pt idx="115">
                  <c:v>5.5</c:v>
                </c:pt>
                <c:pt idx="116">
                  <c:v>5.6</c:v>
                </c:pt>
                <c:pt idx="117">
                  <c:v>5.7</c:v>
                </c:pt>
                <c:pt idx="118">
                  <c:v>5.8</c:v>
                </c:pt>
                <c:pt idx="119">
                  <c:v>5.9</c:v>
                </c:pt>
                <c:pt idx="120">
                  <c:v>6</c:v>
                </c:pt>
              </c:numCache>
            </c:numRef>
          </c:cat>
          <c:val>
            <c:numRef>
              <c:f>'Сужение сигмы'!$C$2:$C$122</c:f>
              <c:numCache>
                <c:formatCode>0.0000%</c:formatCode>
                <c:ptCount val="121"/>
                <c:pt idx="0">
                  <c:v>6.0758828498232851E-10</c:v>
                </c:pt>
                <c:pt idx="1">
                  <c:v>1.1015763624682308E-9</c:v>
                </c:pt>
                <c:pt idx="2">
                  <c:v>1.9773196406244672E-9</c:v>
                </c:pt>
                <c:pt idx="3">
                  <c:v>3.513955094820433E-9</c:v>
                </c:pt>
                <c:pt idx="4">
                  <c:v>6.1826205001658452E-9</c:v>
                </c:pt>
                <c:pt idx="5">
                  <c:v>1.0769760042543275E-8</c:v>
                </c:pt>
                <c:pt idx="6">
                  <c:v>1.8573618445552928E-8</c:v>
                </c:pt>
                <c:pt idx="7">
                  <c:v>3.1713492167159754E-8</c:v>
                </c:pt>
                <c:pt idx="8">
                  <c:v>5.3610353446976227E-8</c:v>
                </c:pt>
                <c:pt idx="9">
                  <c:v>8.9724351623833207E-8</c:v>
                </c:pt>
                <c:pt idx="10">
                  <c:v>1.4867195147342975E-7</c:v>
                </c:pt>
                <c:pt idx="11">
                  <c:v>2.4389607458933567E-7</c:v>
                </c:pt>
                <c:pt idx="12">
                  <c:v>3.961299091032075E-7</c:v>
                </c:pt>
                <c:pt idx="13">
                  <c:v>6.3698251788671009E-7</c:v>
                </c:pt>
                <c:pt idx="14">
                  <c:v>1.0140852065486739E-6</c:v>
                </c:pt>
                <c:pt idx="15">
                  <c:v>1.5983741106905475E-6</c:v>
                </c:pt>
                <c:pt idx="16">
                  <c:v>2.4942471290053574E-6</c:v>
                </c:pt>
                <c:pt idx="17">
                  <c:v>3.8535196742087128E-6</c:v>
                </c:pt>
                <c:pt idx="18">
                  <c:v>5.894306775653985E-6</c:v>
                </c:pt>
                <c:pt idx="19">
                  <c:v>8.9261657177132918E-6</c:v>
                </c:pt>
                <c:pt idx="20">
                  <c:v>1.3383022576488534E-5</c:v>
                </c:pt>
                <c:pt idx="21">
                  <c:v>1.9865547139277251E-5</c:v>
                </c:pt>
                <c:pt idx="22">
                  <c:v>2.9194692579146023E-5</c:v>
                </c:pt>
                <c:pt idx="23">
                  <c:v>4.2478027055075176E-5</c:v>
                </c:pt>
                <c:pt idx="24">
                  <c:v>6.1190193011377187E-5</c:v>
                </c:pt>
                <c:pt idx="25">
                  <c:v>8.7268269504575996E-5</c:v>
                </c:pt>
                <c:pt idx="26">
                  <c:v>1.2322191684730185E-4</c:v>
                </c:pt>
                <c:pt idx="27">
                  <c:v>1.7225689390536797E-4</c:v>
                </c:pt>
                <c:pt idx="28">
                  <c:v>2.3840882014648424E-4</c:v>
                </c:pt>
                <c:pt idx="29">
                  <c:v>3.2668190561999214E-4</c:v>
                </c:pt>
                <c:pt idx="30">
                  <c:v>4.4318484119380071E-4</c:v>
                </c:pt>
                <c:pt idx="31">
                  <c:v>5.9525324197758523E-4</c:v>
                </c:pt>
                <c:pt idx="32">
                  <c:v>7.9154515829799629E-4</c:v>
                </c:pt>
                <c:pt idx="33">
                  <c:v>1.0420934814422593E-3</c:v>
                </c:pt>
                <c:pt idx="34">
                  <c:v>1.3582969233685617E-3</c:v>
                </c:pt>
                <c:pt idx="35">
                  <c:v>1.7528300493568538E-3</c:v>
                </c:pt>
                <c:pt idx="36">
                  <c:v>2.2394530294842898E-3</c:v>
                </c:pt>
                <c:pt idx="37">
                  <c:v>2.8327037741601173E-3</c:v>
                </c:pt>
                <c:pt idx="38">
                  <c:v>3.5474592846231438E-3</c:v>
                </c:pt>
                <c:pt idx="39">
                  <c:v>4.3983595980427188E-3</c:v>
                </c:pt>
                <c:pt idx="40">
                  <c:v>5.3990966513188052E-3</c:v>
                </c:pt>
                <c:pt idx="41">
                  <c:v>6.5615814774676595E-3</c:v>
                </c:pt>
                <c:pt idx="42">
                  <c:v>7.8950158300894139E-3</c:v>
                </c:pt>
                <c:pt idx="43">
                  <c:v>9.4049077376886919E-3</c:v>
                </c:pt>
                <c:pt idx="44">
                  <c:v>1.1092083467945555E-2</c:v>
                </c:pt>
                <c:pt idx="45">
                  <c:v>1.2951759566589172E-2</c:v>
                </c:pt>
                <c:pt idx="46">
                  <c:v>1.4972746563574484E-2</c:v>
                </c:pt>
                <c:pt idx="47">
                  <c:v>1.7136859204780735E-2</c:v>
                </c:pt>
                <c:pt idx="48">
                  <c:v>1.9418605498321296E-2</c:v>
                </c:pt>
                <c:pt idx="49">
                  <c:v>2.178521770325505E-2</c:v>
                </c:pt>
                <c:pt idx="50">
                  <c:v>2.4197072451914332E-2</c:v>
                </c:pt>
                <c:pt idx="51">
                  <c:v>2.6608524989875478E-2</c:v>
                </c:pt>
                <c:pt idx="52">
                  <c:v>2.8969155276148271E-2</c:v>
                </c:pt>
                <c:pt idx="53">
                  <c:v>3.1225393336676125E-2</c:v>
                </c:pt>
                <c:pt idx="54">
                  <c:v>3.3322460289179963E-2</c:v>
                </c:pt>
                <c:pt idx="55">
                  <c:v>3.5206532676429952E-2</c:v>
                </c:pt>
                <c:pt idx="56">
                  <c:v>3.6827014030332325E-2</c:v>
                </c:pt>
                <c:pt idx="57">
                  <c:v>3.8138781546052408E-2</c:v>
                </c:pt>
                <c:pt idx="58">
                  <c:v>3.9104269397545584E-2</c:v>
                </c:pt>
                <c:pt idx="59">
                  <c:v>3.9695254747701171E-2</c:v>
                </c:pt>
                <c:pt idx="60">
                  <c:v>3.9894228040143268E-2</c:v>
                </c:pt>
                <c:pt idx="61">
                  <c:v>3.9695254747701171E-2</c:v>
                </c:pt>
                <c:pt idx="62">
                  <c:v>3.9104269397545584E-2</c:v>
                </c:pt>
                <c:pt idx="63">
                  <c:v>3.8138781546052408E-2</c:v>
                </c:pt>
                <c:pt idx="64">
                  <c:v>3.6827014030332325E-2</c:v>
                </c:pt>
                <c:pt idx="65">
                  <c:v>3.5206532676429952E-2</c:v>
                </c:pt>
                <c:pt idx="66">
                  <c:v>3.3322460289179963E-2</c:v>
                </c:pt>
                <c:pt idx="67">
                  <c:v>3.1225393336676125E-2</c:v>
                </c:pt>
                <c:pt idx="68">
                  <c:v>2.8969155276148271E-2</c:v>
                </c:pt>
                <c:pt idx="69">
                  <c:v>2.6608524989875478E-2</c:v>
                </c:pt>
                <c:pt idx="70">
                  <c:v>2.4197072451914332E-2</c:v>
                </c:pt>
                <c:pt idx="71">
                  <c:v>2.178521770325505E-2</c:v>
                </c:pt>
                <c:pt idx="72">
                  <c:v>1.9418605498321296E-2</c:v>
                </c:pt>
                <c:pt idx="73">
                  <c:v>1.7136859204780735E-2</c:v>
                </c:pt>
                <c:pt idx="74">
                  <c:v>1.4972746563574484E-2</c:v>
                </c:pt>
                <c:pt idx="75">
                  <c:v>1.2951759566589172E-2</c:v>
                </c:pt>
                <c:pt idx="76">
                  <c:v>1.1092083467945555E-2</c:v>
                </c:pt>
                <c:pt idx="77">
                  <c:v>9.4049077376886919E-3</c:v>
                </c:pt>
                <c:pt idx="78">
                  <c:v>7.8950158300894139E-3</c:v>
                </c:pt>
                <c:pt idx="79">
                  <c:v>6.5615814774676595E-3</c:v>
                </c:pt>
                <c:pt idx="80">
                  <c:v>5.3990966513188052E-3</c:v>
                </c:pt>
                <c:pt idx="81">
                  <c:v>4.3983595980427188E-3</c:v>
                </c:pt>
                <c:pt idx="82">
                  <c:v>3.5474592846231438E-3</c:v>
                </c:pt>
                <c:pt idx="83">
                  <c:v>2.8327037741601173E-3</c:v>
                </c:pt>
                <c:pt idx="84">
                  <c:v>2.2394530294842898E-3</c:v>
                </c:pt>
                <c:pt idx="85">
                  <c:v>1.7528300493568538E-3</c:v>
                </c:pt>
                <c:pt idx="86">
                  <c:v>1.3582969233685617E-3</c:v>
                </c:pt>
                <c:pt idx="87">
                  <c:v>1.0420934814422593E-3</c:v>
                </c:pt>
                <c:pt idx="88">
                  <c:v>7.9154515829799629E-4</c:v>
                </c:pt>
                <c:pt idx="89">
                  <c:v>5.9525324197758523E-4</c:v>
                </c:pt>
                <c:pt idx="90">
                  <c:v>4.4318484119380071E-4</c:v>
                </c:pt>
                <c:pt idx="91">
                  <c:v>3.2668190561999214E-4</c:v>
                </c:pt>
                <c:pt idx="92">
                  <c:v>2.3840882014648424E-4</c:v>
                </c:pt>
                <c:pt idx="93">
                  <c:v>1.7225689390536797E-4</c:v>
                </c:pt>
                <c:pt idx="94">
                  <c:v>1.2322191684730185E-4</c:v>
                </c:pt>
                <c:pt idx="95">
                  <c:v>8.7268269504575996E-5</c:v>
                </c:pt>
                <c:pt idx="96">
                  <c:v>6.1190193011377187E-5</c:v>
                </c:pt>
                <c:pt idx="97">
                  <c:v>4.2478027055075176E-5</c:v>
                </c:pt>
                <c:pt idx="98">
                  <c:v>2.9194692579146023E-5</c:v>
                </c:pt>
                <c:pt idx="99">
                  <c:v>1.9865547139277251E-5</c:v>
                </c:pt>
                <c:pt idx="100">
                  <c:v>1.3383022576488534E-5</c:v>
                </c:pt>
                <c:pt idx="101">
                  <c:v>8.9261657177132918E-6</c:v>
                </c:pt>
                <c:pt idx="102">
                  <c:v>5.894306775653985E-6</c:v>
                </c:pt>
                <c:pt idx="103">
                  <c:v>3.8535196742087128E-6</c:v>
                </c:pt>
                <c:pt idx="104">
                  <c:v>2.4942471290053574E-6</c:v>
                </c:pt>
                <c:pt idx="105">
                  <c:v>1.5983741106905475E-6</c:v>
                </c:pt>
                <c:pt idx="106">
                  <c:v>1.0140852065486739E-6</c:v>
                </c:pt>
                <c:pt idx="107">
                  <c:v>6.3698251788671009E-7</c:v>
                </c:pt>
                <c:pt idx="108">
                  <c:v>3.961299091032075E-7</c:v>
                </c:pt>
                <c:pt idx="109">
                  <c:v>2.4389607458933567E-7</c:v>
                </c:pt>
                <c:pt idx="110">
                  <c:v>1.4867195147342975E-7</c:v>
                </c:pt>
                <c:pt idx="111">
                  <c:v>8.9724351623833207E-8</c:v>
                </c:pt>
                <c:pt idx="112">
                  <c:v>5.3610353446976227E-8</c:v>
                </c:pt>
                <c:pt idx="113">
                  <c:v>3.1713492167159754E-8</c:v>
                </c:pt>
                <c:pt idx="114">
                  <c:v>1.8573618445552928E-8</c:v>
                </c:pt>
                <c:pt idx="115">
                  <c:v>1.0769760042543275E-8</c:v>
                </c:pt>
                <c:pt idx="116">
                  <c:v>6.1826205001658452E-9</c:v>
                </c:pt>
                <c:pt idx="117">
                  <c:v>3.513955094820433E-9</c:v>
                </c:pt>
                <c:pt idx="118">
                  <c:v>1.9773196406244672E-9</c:v>
                </c:pt>
                <c:pt idx="119">
                  <c:v>1.1015763624682308E-9</c:v>
                </c:pt>
                <c:pt idx="120">
                  <c:v>6.0758828498232851E-10</c:v>
                </c:pt>
              </c:numCache>
            </c:numRef>
          </c:val>
        </c:ser>
        <c:marker val="1"/>
        <c:axId val="87535616"/>
        <c:axId val="87537152"/>
      </c:lineChart>
      <c:catAx>
        <c:axId val="87535616"/>
        <c:scaling>
          <c:orientation val="minMax"/>
        </c:scaling>
        <c:axPos val="b"/>
        <c:majorGridlines>
          <c:spPr>
            <a:ln>
              <a:prstDash val="solid"/>
            </a:ln>
          </c:spPr>
        </c:majorGridlines>
        <c:numFmt formatCode="General" sourceLinked="1"/>
        <c:tickLblPos val="nextTo"/>
        <c:crossAx val="87537152"/>
        <c:crosses val="autoZero"/>
        <c:auto val="1"/>
        <c:lblAlgn val="ctr"/>
        <c:lblOffset val="100"/>
        <c:tickLblSkip val="10"/>
        <c:tickMarkSkip val="10"/>
      </c:catAx>
      <c:valAx>
        <c:axId val="87537152"/>
        <c:scaling>
          <c:orientation val="minMax"/>
        </c:scaling>
        <c:delete val="1"/>
        <c:axPos val="l"/>
        <c:numFmt formatCode="0.0%" sourceLinked="0"/>
        <c:tickLblPos val="none"/>
        <c:crossAx val="8753561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123825</xdr:rowOff>
    </xdr:from>
    <xdr:to>
      <xdr:col>7</xdr:col>
      <xdr:colOff>342900</xdr:colOff>
      <xdr:row>18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123825</xdr:rowOff>
    </xdr:from>
    <xdr:to>
      <xdr:col>7</xdr:col>
      <xdr:colOff>342900</xdr:colOff>
      <xdr:row>18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3</xdr:row>
      <xdr:rowOff>123825</xdr:rowOff>
    </xdr:from>
    <xdr:to>
      <xdr:col>4</xdr:col>
      <xdr:colOff>3019425</xdr:colOff>
      <xdr:row>18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0.28254</cdr:x>
      <cdr:y>0.05369</cdr:y>
    </cdr:from>
    <cdr:to>
      <cdr:x>0.28254</cdr:x>
      <cdr:y>0.86242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rot="5400000">
          <a:off x="847724" y="152399"/>
          <a:ext cx="1" cy="2295526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0.72381</cdr:x>
      <cdr:y>0.05369</cdr:y>
    </cdr:from>
    <cdr:to>
      <cdr:x>0.72381</cdr:x>
      <cdr:y>0.86242</cdr:y>
    </cdr:to>
    <cdr:sp macro="" textlink="">
      <cdr:nvSpPr>
        <cdr:cNvPr id="4" name="Прямая соединительная линия 3"/>
        <cdr:cNvSpPr/>
      </cdr:nvSpPr>
      <cdr:spPr>
        <a:xfrm xmlns:a="http://schemas.openxmlformats.org/drawingml/2006/main" rot="5400000">
          <a:off x="1023940" y="1300162"/>
          <a:ext cx="2295526" cy="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Стандартная нормальная ФР"/>
    </sheetNames>
    <sheetDataSet>
      <sheetData sheetId="0">
        <row r="6">
          <cell r="A6">
            <v>-6</v>
          </cell>
          <cell r="B6">
            <v>6.0758828498232861E-9</v>
          </cell>
        </row>
        <row r="7">
          <cell r="A7">
            <v>-5.9</v>
          </cell>
          <cell r="B7">
            <v>1.1015763624682308E-8</v>
          </cell>
        </row>
        <row r="8">
          <cell r="A8">
            <v>-5.8000000000000007</v>
          </cell>
          <cell r="B8">
            <v>1.9773196406244602E-8</v>
          </cell>
        </row>
        <row r="9">
          <cell r="A9">
            <v>-5.7000000000000011</v>
          </cell>
          <cell r="B9">
            <v>3.5139550948204215E-8</v>
          </cell>
        </row>
        <row r="10">
          <cell r="A10">
            <v>-5.6000000000000014</v>
          </cell>
          <cell r="B10">
            <v>6.1826205001657911E-8</v>
          </cell>
        </row>
        <row r="11">
          <cell r="A11">
            <v>-5.5000000000000018</v>
          </cell>
          <cell r="B11">
            <v>1.0769760042543162E-7</v>
          </cell>
        </row>
        <row r="12">
          <cell r="A12">
            <v>-5.4000000000000021</v>
          </cell>
          <cell r="B12">
            <v>1.8573618445552733E-7</v>
          </cell>
        </row>
        <row r="13">
          <cell r="A13">
            <v>-5.3000000000000025</v>
          </cell>
          <cell r="B13">
            <v>3.1713492167159362E-7</v>
          </cell>
        </row>
        <row r="14">
          <cell r="A14">
            <v>-5.2000000000000028</v>
          </cell>
          <cell r="B14">
            <v>5.3610353446975372E-7</v>
          </cell>
        </row>
        <row r="15">
          <cell r="A15">
            <v>-5.1000000000000032</v>
          </cell>
          <cell r="B15">
            <v>8.9724351623831786E-7</v>
          </cell>
        </row>
        <row r="16">
          <cell r="A16">
            <v>-5.0000000000000036</v>
          </cell>
          <cell r="B16">
            <v>1.4867195147342714E-6</v>
          </cell>
        </row>
        <row r="17">
          <cell r="A17">
            <v>-4.9000000000000039</v>
          </cell>
          <cell r="B17">
            <v>2.4389607458933136E-6</v>
          </cell>
        </row>
        <row r="18">
          <cell r="A18">
            <v>-4.8000000000000043</v>
          </cell>
          <cell r="B18">
            <v>3.9612990910319914E-6</v>
          </cell>
        </row>
        <row r="19">
          <cell r="A19">
            <v>-4.7000000000000046</v>
          </cell>
          <cell r="B19">
            <v>6.3698251788669654E-6</v>
          </cell>
        </row>
        <row r="20">
          <cell r="A20">
            <v>-4.600000000000005</v>
          </cell>
          <cell r="B20">
            <v>1.0140852065486508E-5</v>
          </cell>
        </row>
        <row r="21">
          <cell r="A21">
            <v>-4.5000000000000053</v>
          </cell>
          <cell r="B21">
            <v>1.5983741106905078E-5</v>
          </cell>
        </row>
        <row r="22">
          <cell r="A22">
            <v>-4.4000000000000057</v>
          </cell>
          <cell r="B22">
            <v>2.4942471290052956E-5</v>
          </cell>
        </row>
        <row r="23">
          <cell r="A23">
            <v>-4.300000000000006</v>
          </cell>
          <cell r="B23">
            <v>3.8535196742086106E-5</v>
          </cell>
        </row>
        <row r="24">
          <cell r="A24">
            <v>-4.2000000000000064</v>
          </cell>
          <cell r="B24">
            <v>5.894306775653829E-5</v>
          </cell>
        </row>
        <row r="25">
          <cell r="A25">
            <v>-4.1000000000000068</v>
          </cell>
          <cell r="B25">
            <v>8.9261657177130393E-5</v>
          </cell>
        </row>
        <row r="26">
          <cell r="A26">
            <v>-4.0000000000000071</v>
          </cell>
          <cell r="B26">
            <v>1.3383022576488157E-4</v>
          </cell>
        </row>
        <row r="27">
          <cell r="A27">
            <v>-3.900000000000007</v>
          </cell>
          <cell r="B27">
            <v>1.9865547139276727E-4</v>
          </cell>
        </row>
        <row r="28">
          <cell r="A28">
            <v>-3.8000000000000069</v>
          </cell>
          <cell r="B28">
            <v>2.9194692579145252E-4</v>
          </cell>
        </row>
        <row r="29">
          <cell r="A29">
            <v>-3.7000000000000068</v>
          </cell>
          <cell r="B29">
            <v>4.2478027055074092E-4</v>
          </cell>
        </row>
        <row r="30">
          <cell r="A30">
            <v>-3.6000000000000068</v>
          </cell>
          <cell r="B30">
            <v>6.1190193011375726E-4</v>
          </cell>
        </row>
        <row r="31">
          <cell r="A31">
            <v>-3.5000000000000067</v>
          </cell>
          <cell r="B31">
            <v>8.726826950457401E-4</v>
          </cell>
        </row>
        <row r="32">
          <cell r="A32">
            <v>-3.4000000000000066</v>
          </cell>
          <cell r="B32">
            <v>1.2322191684729913E-3</v>
          </cell>
        </row>
        <row r="33">
          <cell r="A33">
            <v>-3.3000000000000065</v>
          </cell>
          <cell r="B33">
            <v>1.7225689390536431E-3</v>
          </cell>
        </row>
        <row r="34">
          <cell r="A34">
            <v>-3.2000000000000064</v>
          </cell>
          <cell r="B34">
            <v>2.3840882014647936E-3</v>
          </cell>
        </row>
        <row r="35">
          <cell r="A35">
            <v>-3.1000000000000063</v>
          </cell>
          <cell r="B35">
            <v>3.2668190561998575E-3</v>
          </cell>
        </row>
        <row r="36">
          <cell r="A36">
            <v>-3.0000000000000062</v>
          </cell>
          <cell r="B36">
            <v>4.4318484119379251E-3</v>
          </cell>
        </row>
        <row r="37">
          <cell r="A37">
            <v>-2.9000000000000061</v>
          </cell>
          <cell r="B37">
            <v>5.952532419775748E-3</v>
          </cell>
        </row>
        <row r="38">
          <cell r="A38">
            <v>-2.800000000000006</v>
          </cell>
          <cell r="B38">
            <v>7.9154515829798315E-3</v>
          </cell>
        </row>
        <row r="39">
          <cell r="A39">
            <v>-2.700000000000006</v>
          </cell>
          <cell r="B39">
            <v>1.0420934814422429E-2</v>
          </cell>
        </row>
        <row r="40">
          <cell r="A40">
            <v>-2.6000000000000059</v>
          </cell>
          <cell r="B40">
            <v>1.358296923368541E-2</v>
          </cell>
        </row>
        <row r="41">
          <cell r="A41">
            <v>-2.5000000000000058</v>
          </cell>
          <cell r="B41">
            <v>1.7528300493568291E-2</v>
          </cell>
        </row>
        <row r="42">
          <cell r="A42">
            <v>-2.4000000000000057</v>
          </cell>
          <cell r="B42">
            <v>2.2394530294842594E-2</v>
          </cell>
        </row>
        <row r="43">
          <cell r="A43">
            <v>-2.3000000000000056</v>
          </cell>
          <cell r="B43">
            <v>2.8327037741600811E-2</v>
          </cell>
        </row>
        <row r="44">
          <cell r="A44">
            <v>-2.2000000000000055</v>
          </cell>
          <cell r="B44">
            <v>3.5474592846231015E-2</v>
          </cell>
        </row>
        <row r="45">
          <cell r="A45">
            <v>-2.1000000000000054</v>
          </cell>
          <cell r="B45">
            <v>4.3983595980426705E-2</v>
          </cell>
        </row>
        <row r="46">
          <cell r="A46">
            <v>-2.0000000000000053</v>
          </cell>
          <cell r="B46">
            <v>5.3990966513187487E-2</v>
          </cell>
        </row>
        <row r="47">
          <cell r="A47">
            <v>-1.9000000000000052</v>
          </cell>
          <cell r="B47">
            <v>6.5615814774675943E-2</v>
          </cell>
        </row>
        <row r="48">
          <cell r="A48">
            <v>-1.8000000000000052</v>
          </cell>
          <cell r="B48">
            <v>7.8950158300893428E-2</v>
          </cell>
        </row>
        <row r="49">
          <cell r="A49">
            <v>-1.7000000000000051</v>
          </cell>
          <cell r="B49">
            <v>9.4049077376886128E-2</v>
          </cell>
        </row>
        <row r="50">
          <cell r="A50">
            <v>-1.600000000000005</v>
          </cell>
          <cell r="B50">
            <v>0.11092083467945468</v>
          </cell>
        </row>
        <row r="51">
          <cell r="A51">
            <v>-1.5000000000000049</v>
          </cell>
          <cell r="B51">
            <v>0.1295175956658908</v>
          </cell>
        </row>
        <row r="52">
          <cell r="A52">
            <v>-1.4000000000000048</v>
          </cell>
          <cell r="B52">
            <v>0.14972746563574385</v>
          </cell>
        </row>
        <row r="53">
          <cell r="A53">
            <v>-1.3000000000000047</v>
          </cell>
          <cell r="B53">
            <v>0.17136859204780633</v>
          </cell>
        </row>
        <row r="54">
          <cell r="A54">
            <v>-1.2000000000000046</v>
          </cell>
          <cell r="B54">
            <v>0.1941860549832119</v>
          </cell>
        </row>
        <row r="55">
          <cell r="A55">
            <v>-1.1000000000000045</v>
          </cell>
          <cell r="B55">
            <v>0.2178521770325495</v>
          </cell>
        </row>
        <row r="56">
          <cell r="A56">
            <v>-1.0000000000000044</v>
          </cell>
          <cell r="B56">
            <v>0.24197072451914231</v>
          </cell>
        </row>
        <row r="57">
          <cell r="A57">
            <v>-0.90000000000000446</v>
          </cell>
          <cell r="B57">
            <v>0.26608524989875376</v>
          </cell>
        </row>
        <row r="58">
          <cell r="A58">
            <v>-0.80000000000000449</v>
          </cell>
          <cell r="B58">
            <v>0.28969155276148173</v>
          </cell>
        </row>
        <row r="59">
          <cell r="A59">
            <v>-0.70000000000000451</v>
          </cell>
          <cell r="B59">
            <v>0.31225393336676033</v>
          </cell>
        </row>
        <row r="60">
          <cell r="A60">
            <v>-0.60000000000000453</v>
          </cell>
          <cell r="B60">
            <v>0.33322460289179878</v>
          </cell>
        </row>
        <row r="61">
          <cell r="A61">
            <v>-0.50000000000000455</v>
          </cell>
          <cell r="B61">
            <v>0.35206532676429869</v>
          </cell>
        </row>
        <row r="62">
          <cell r="A62">
            <v>-0.40000000000000457</v>
          </cell>
          <cell r="B62">
            <v>0.36827014030332267</v>
          </cell>
        </row>
        <row r="63">
          <cell r="A63">
            <v>-0.3000000000000046</v>
          </cell>
          <cell r="B63">
            <v>0.38138781546052364</v>
          </cell>
        </row>
        <row r="64">
          <cell r="A64">
            <v>-0.20000000000000459</v>
          </cell>
          <cell r="B64">
            <v>0.39104269397545555</v>
          </cell>
        </row>
        <row r="65">
          <cell r="A65">
            <v>-0.10000000000000459</v>
          </cell>
          <cell r="B65">
            <v>0.39695254747701164</v>
          </cell>
        </row>
        <row r="66">
          <cell r="A66">
            <v>-4.5796699765787707E-15</v>
          </cell>
          <cell r="B66">
            <v>0.3989422804014327</v>
          </cell>
        </row>
        <row r="67">
          <cell r="A67">
            <v>9.9999999999995426E-2</v>
          </cell>
          <cell r="B67">
            <v>0.39695254747701197</v>
          </cell>
        </row>
        <row r="68">
          <cell r="A68">
            <v>0.19999999999999543</v>
          </cell>
          <cell r="B68">
            <v>0.39104269397545627</v>
          </cell>
        </row>
        <row r="69">
          <cell r="A69">
            <v>0.29999999999999544</v>
          </cell>
          <cell r="B69">
            <v>0.38138781546052464</v>
          </cell>
        </row>
        <row r="70">
          <cell r="A70">
            <v>0.39999999999999547</v>
          </cell>
          <cell r="B70">
            <v>0.368270140303324</v>
          </cell>
        </row>
        <row r="71">
          <cell r="A71">
            <v>0.49999999999999545</v>
          </cell>
          <cell r="B71">
            <v>0.35206532676430036</v>
          </cell>
        </row>
        <row r="72">
          <cell r="A72">
            <v>0.59999999999999543</v>
          </cell>
          <cell r="B72">
            <v>0.33322460289180061</v>
          </cell>
        </row>
        <row r="73">
          <cell r="A73">
            <v>0.6999999999999954</v>
          </cell>
          <cell r="B73">
            <v>0.31225393336676227</v>
          </cell>
        </row>
        <row r="74">
          <cell r="A74">
            <v>0.79999999999999538</v>
          </cell>
          <cell r="B74">
            <v>0.28969155276148384</v>
          </cell>
        </row>
        <row r="75">
          <cell r="A75">
            <v>0.89999999999999536</v>
          </cell>
          <cell r="B75">
            <v>0.26608524989875593</v>
          </cell>
        </row>
        <row r="76">
          <cell r="A76">
            <v>0.99999999999999534</v>
          </cell>
          <cell r="B76">
            <v>0.24197072451914448</v>
          </cell>
        </row>
        <row r="77">
          <cell r="A77">
            <v>1.0999999999999954</v>
          </cell>
          <cell r="B77">
            <v>0.21785217703255166</v>
          </cell>
        </row>
        <row r="78">
          <cell r="A78">
            <v>1.1999999999999955</v>
          </cell>
          <cell r="B78">
            <v>0.19418605498321398</v>
          </cell>
        </row>
        <row r="79">
          <cell r="A79">
            <v>1.2999999999999956</v>
          </cell>
          <cell r="B79">
            <v>0.17136859204780835</v>
          </cell>
        </row>
        <row r="80">
          <cell r="A80">
            <v>1.3999999999999957</v>
          </cell>
          <cell r="B80">
            <v>0.14972746563574577</v>
          </cell>
        </row>
        <row r="81">
          <cell r="A81">
            <v>1.4999999999999958</v>
          </cell>
          <cell r="B81">
            <v>0.12951759566589255</v>
          </cell>
        </row>
        <row r="82">
          <cell r="A82">
            <v>1.5999999999999959</v>
          </cell>
          <cell r="B82">
            <v>0.11092083467945631</v>
          </cell>
        </row>
        <row r="83">
          <cell r="A83">
            <v>1.699999999999996</v>
          </cell>
          <cell r="B83">
            <v>9.4049077376887572E-2</v>
          </cell>
        </row>
        <row r="84">
          <cell r="A84">
            <v>1.799999999999996</v>
          </cell>
          <cell r="B84">
            <v>7.8950158300894732E-2</v>
          </cell>
        </row>
        <row r="85">
          <cell r="A85">
            <v>1.8999999999999961</v>
          </cell>
          <cell r="B85">
            <v>6.5615814774677081E-2</v>
          </cell>
        </row>
        <row r="86">
          <cell r="A86">
            <v>1.9999999999999962</v>
          </cell>
          <cell r="B86">
            <v>5.3990966513188458E-2</v>
          </cell>
        </row>
        <row r="87">
          <cell r="A87">
            <v>2.0999999999999961</v>
          </cell>
          <cell r="B87">
            <v>4.3983595980427566E-2</v>
          </cell>
        </row>
        <row r="88">
          <cell r="A88">
            <v>2.1999999999999962</v>
          </cell>
          <cell r="B88">
            <v>3.5474592846231744E-2</v>
          </cell>
        </row>
        <row r="89">
          <cell r="A89">
            <v>2.2999999999999963</v>
          </cell>
          <cell r="B89">
            <v>2.8327037741601415E-2</v>
          </cell>
        </row>
        <row r="90">
          <cell r="A90">
            <v>2.3999999999999964</v>
          </cell>
          <cell r="B90">
            <v>2.239453029484309E-2</v>
          </cell>
        </row>
        <row r="91">
          <cell r="A91">
            <v>2.4999999999999964</v>
          </cell>
          <cell r="B91">
            <v>1.7528300493568696E-2</v>
          </cell>
        </row>
        <row r="92">
          <cell r="A92">
            <v>2.5999999999999965</v>
          </cell>
          <cell r="B92">
            <v>1.3582969233685741E-2</v>
          </cell>
        </row>
        <row r="93">
          <cell r="A93">
            <v>2.6999999999999966</v>
          </cell>
          <cell r="B93">
            <v>1.0420934814422692E-2</v>
          </cell>
        </row>
        <row r="94">
          <cell r="A94">
            <v>2.7999999999999967</v>
          </cell>
          <cell r="B94">
            <v>7.9154515829800379E-3</v>
          </cell>
        </row>
        <row r="95">
          <cell r="A95">
            <v>2.8999999999999968</v>
          </cell>
          <cell r="B95">
            <v>5.9525324197759119E-3</v>
          </cell>
        </row>
        <row r="96">
          <cell r="A96">
            <v>2.9999999999999969</v>
          </cell>
          <cell r="B96">
            <v>4.4318484119380466E-3</v>
          </cell>
        </row>
        <row r="97">
          <cell r="A97">
            <v>3.099999999999997</v>
          </cell>
          <cell r="B97">
            <v>3.2668190561999512E-3</v>
          </cell>
        </row>
        <row r="98">
          <cell r="A98">
            <v>3.1999999999999971</v>
          </cell>
          <cell r="B98">
            <v>2.3840882014648655E-3</v>
          </cell>
        </row>
        <row r="99">
          <cell r="A99">
            <v>3.2999999999999972</v>
          </cell>
          <cell r="B99">
            <v>1.7225689390536968E-3</v>
          </cell>
        </row>
        <row r="100">
          <cell r="A100">
            <v>3.3999999999999972</v>
          </cell>
          <cell r="B100">
            <v>1.2322191684730308E-3</v>
          </cell>
        </row>
        <row r="101">
          <cell r="A101">
            <v>3.4999999999999973</v>
          </cell>
          <cell r="B101">
            <v>8.7268269504576796E-4</v>
          </cell>
        </row>
        <row r="102">
          <cell r="A102">
            <v>3.5999999999999974</v>
          </cell>
          <cell r="B102">
            <v>6.1190193011377786E-4</v>
          </cell>
        </row>
        <row r="103">
          <cell r="A103">
            <v>3.6999999999999975</v>
          </cell>
          <cell r="B103">
            <v>4.2478027055075561E-4</v>
          </cell>
        </row>
        <row r="104">
          <cell r="A104">
            <v>3.7999999999999976</v>
          </cell>
          <cell r="B104">
            <v>2.9194692579146287E-4</v>
          </cell>
        </row>
        <row r="105">
          <cell r="A105">
            <v>3.8999999999999977</v>
          </cell>
          <cell r="B105">
            <v>1.9865547139277451E-4</v>
          </cell>
        </row>
        <row r="106">
          <cell r="A106">
            <v>3.9999999999999978</v>
          </cell>
          <cell r="B106">
            <v>1.3383022576488656E-4</v>
          </cell>
        </row>
        <row r="107">
          <cell r="A107">
            <v>4.0999999999999979</v>
          </cell>
          <cell r="B107">
            <v>8.9261657177133727E-5</v>
          </cell>
        </row>
        <row r="108">
          <cell r="A108">
            <v>4.1999999999999975</v>
          </cell>
          <cell r="B108">
            <v>5.8943067756540478E-5</v>
          </cell>
        </row>
        <row r="109">
          <cell r="A109">
            <v>4.2999999999999972</v>
          </cell>
          <cell r="B109">
            <v>3.8535196742087543E-5</v>
          </cell>
        </row>
        <row r="110">
          <cell r="A110">
            <v>4.3999999999999968</v>
          </cell>
          <cell r="B110">
            <v>2.4942471290053935E-5</v>
          </cell>
        </row>
        <row r="111">
          <cell r="A111">
            <v>4.4999999999999964</v>
          </cell>
          <cell r="B111">
            <v>1.5983741106905732E-5</v>
          </cell>
        </row>
        <row r="112">
          <cell r="A112">
            <v>4.5999999999999961</v>
          </cell>
          <cell r="B112">
            <v>1.0140852065486921E-5</v>
          </cell>
        </row>
        <row r="113">
          <cell r="A113">
            <v>4.6999999999999957</v>
          </cell>
          <cell r="B113">
            <v>6.3698251788672263E-6</v>
          </cell>
        </row>
        <row r="114">
          <cell r="A114">
            <v>4.7999999999999954</v>
          </cell>
          <cell r="B114">
            <v>3.96129909103216E-6</v>
          </cell>
        </row>
        <row r="115">
          <cell r="A115">
            <v>4.899999999999995</v>
          </cell>
          <cell r="B115">
            <v>2.4389607458934174E-6</v>
          </cell>
        </row>
        <row r="116">
          <cell r="A116">
            <v>4.9999999999999947</v>
          </cell>
          <cell r="B116">
            <v>1.4867195147343375E-6</v>
          </cell>
        </row>
        <row r="117">
          <cell r="A117">
            <v>5.0999999999999943</v>
          </cell>
          <cell r="B117">
            <v>8.9724351623835926E-7</v>
          </cell>
        </row>
        <row r="118">
          <cell r="A118">
            <v>5.199999999999994</v>
          </cell>
          <cell r="B118">
            <v>5.3610353446977861E-7</v>
          </cell>
        </row>
        <row r="119">
          <cell r="A119">
            <v>5.2999999999999936</v>
          </cell>
          <cell r="B119">
            <v>3.1713492167160829E-7</v>
          </cell>
        </row>
        <row r="120">
          <cell r="A120">
            <v>5.3999999999999932</v>
          </cell>
          <cell r="B120">
            <v>1.8573618445553625E-7</v>
          </cell>
        </row>
        <row r="121">
          <cell r="A121">
            <v>5.4999999999999929</v>
          </cell>
          <cell r="B121">
            <v>1.0769760042543698E-7</v>
          </cell>
        </row>
        <row r="122">
          <cell r="A122">
            <v>5.5999999999999925</v>
          </cell>
          <cell r="B122">
            <v>6.1826205001660995E-8</v>
          </cell>
        </row>
        <row r="123">
          <cell r="A123">
            <v>5.6999999999999922</v>
          </cell>
          <cell r="B123">
            <v>3.5139550948205968E-8</v>
          </cell>
        </row>
        <row r="124">
          <cell r="A124">
            <v>5.7999999999999918</v>
          </cell>
          <cell r="B124">
            <v>1.9773196406245588E-8</v>
          </cell>
        </row>
        <row r="125">
          <cell r="A125">
            <v>5.8999999999999915</v>
          </cell>
          <cell r="B125">
            <v>1.1015763624682856E-8</v>
          </cell>
        </row>
        <row r="126">
          <cell r="A126">
            <v>5.9999999999999911</v>
          </cell>
          <cell r="B126">
            <v>6.0758828498236095E-9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workbookViewId="0">
      <selection activeCell="H15" sqref="H15"/>
    </sheetView>
  </sheetViews>
  <sheetFormatPr defaultRowHeight="15"/>
  <cols>
    <col min="1" max="1" width="9.140625" style="11"/>
    <col min="2" max="2" width="28" style="11" bestFit="1" customWidth="1"/>
    <col min="3" max="3" width="18.5703125" style="11" bestFit="1" customWidth="1"/>
    <col min="4" max="4" width="24" style="11" bestFit="1" customWidth="1"/>
    <col min="5" max="6" width="9.140625" style="11"/>
    <col min="7" max="7" width="21.5703125" style="11" customWidth="1"/>
    <col min="8" max="8" width="32" style="11" customWidth="1"/>
    <col min="9" max="9" width="31" style="11" customWidth="1"/>
    <col min="10" max="16384" width="9.140625" style="11"/>
  </cols>
  <sheetData>
    <row r="1" spans="1:9">
      <c r="A1" s="11" t="s">
        <v>27</v>
      </c>
      <c r="G1" s="11" t="s">
        <v>28</v>
      </c>
    </row>
    <row r="2" spans="1:9" ht="30.75" customHeight="1">
      <c r="A2" s="19" t="s">
        <v>20</v>
      </c>
      <c r="B2" s="19" t="s">
        <v>19</v>
      </c>
      <c r="C2" s="19" t="s">
        <v>18</v>
      </c>
      <c r="D2" s="19" t="s">
        <v>17</v>
      </c>
      <c r="G2" s="19" t="s">
        <v>22</v>
      </c>
      <c r="H2" s="19" t="s">
        <v>23</v>
      </c>
      <c r="I2" s="19" t="s">
        <v>24</v>
      </c>
    </row>
    <row r="3" spans="1:9">
      <c r="A3" s="26" t="s">
        <v>16</v>
      </c>
      <c r="B3" s="14">
        <v>3.4</v>
      </c>
      <c r="C3" s="18">
        <f t="shared" ref="C3:C8" si="0">B3/1000000</f>
        <v>3.4000000000000001E-6</v>
      </c>
      <c r="D3" s="15" t="s">
        <v>15</v>
      </c>
      <c r="G3" s="26" t="s">
        <v>16</v>
      </c>
      <c r="H3" s="29">
        <f>НОРМСТРАСП!D15</f>
        <v>1.9731754008489588E-3</v>
      </c>
      <c r="I3" s="31">
        <f>НОРМСТРАСП!C15</f>
        <v>1.9731754008489588E-9</v>
      </c>
    </row>
    <row r="4" spans="1:9">
      <c r="A4" s="26" t="s">
        <v>14</v>
      </c>
      <c r="B4" s="14">
        <v>233</v>
      </c>
      <c r="C4" s="17">
        <f t="shared" si="0"/>
        <v>2.33E-4</v>
      </c>
      <c r="D4" s="15" t="s">
        <v>13</v>
      </c>
      <c r="G4" s="26" t="s">
        <v>14</v>
      </c>
      <c r="H4" s="30">
        <f>НОРМСТРАСП!D14</f>
        <v>0.57330314384707037</v>
      </c>
      <c r="I4" s="18">
        <f>НОРМСТРАСП!C14</f>
        <v>5.7330314384707037E-7</v>
      </c>
    </row>
    <row r="5" spans="1:9">
      <c r="A5" s="26" t="s">
        <v>12</v>
      </c>
      <c r="B5" s="14">
        <v>6210</v>
      </c>
      <c r="C5" s="16">
        <f t="shared" si="0"/>
        <v>6.2100000000000002E-3</v>
      </c>
      <c r="D5" s="15" t="s">
        <v>11</v>
      </c>
      <c r="E5" s="12"/>
      <c r="F5" s="12"/>
      <c r="G5" s="26" t="s">
        <v>12</v>
      </c>
      <c r="H5" s="25">
        <f>НОРМСТРАСП!D13</f>
        <v>63.342483673567429</v>
      </c>
      <c r="I5" s="16">
        <f>НОРМСТРАСП!C13</f>
        <v>6.3342483673567429E-5</v>
      </c>
    </row>
    <row r="6" spans="1:9">
      <c r="A6" s="26" t="s">
        <v>10</v>
      </c>
      <c r="B6" s="25">
        <v>66807</v>
      </c>
      <c r="C6" s="16">
        <f t="shared" si="0"/>
        <v>6.6807000000000005E-2</v>
      </c>
      <c r="D6" s="15" t="s">
        <v>9</v>
      </c>
      <c r="E6" s="12"/>
      <c r="F6" s="12"/>
      <c r="G6" s="26" t="s">
        <v>10</v>
      </c>
      <c r="H6" s="25">
        <f>НОРМСТРАСП!D12</f>
        <v>2699.7960632602071</v>
      </c>
      <c r="I6" s="16">
        <f>НОРМСТРАСП!C12</f>
        <v>2.6997960632602069E-3</v>
      </c>
    </row>
    <row r="7" spans="1:9">
      <c r="A7" s="26" t="s">
        <v>8</v>
      </c>
      <c r="B7" s="25">
        <v>308537</v>
      </c>
      <c r="C7" s="13">
        <f t="shared" si="0"/>
        <v>0.30853700000000001</v>
      </c>
      <c r="D7" s="23" t="s">
        <v>7</v>
      </c>
      <c r="E7" s="12"/>
      <c r="F7" s="12"/>
      <c r="G7" s="26" t="s">
        <v>8</v>
      </c>
      <c r="H7" s="25">
        <f>НОРМСТРАСП!D11</f>
        <v>45500.263896358636</v>
      </c>
      <c r="I7" s="13">
        <f>НОРМСТРАСП!C11</f>
        <v>4.5500263896358639E-2</v>
      </c>
    </row>
    <row r="8" spans="1:9">
      <c r="A8" s="26" t="s">
        <v>6</v>
      </c>
      <c r="B8" s="25">
        <v>691462</v>
      </c>
      <c r="C8" s="13">
        <f t="shared" si="0"/>
        <v>0.69146200000000002</v>
      </c>
      <c r="D8" s="24"/>
      <c r="E8" s="12"/>
      <c r="F8" s="12"/>
      <c r="G8" s="26" t="s">
        <v>6</v>
      </c>
      <c r="H8" s="25">
        <f>НОРМСТРАСП!D10</f>
        <v>317310.50786291412</v>
      </c>
      <c r="I8" s="13">
        <f>НОРМСТРАСП!C10</f>
        <v>0.31731050786291415</v>
      </c>
    </row>
    <row r="9" spans="1:9">
      <c r="E9" s="12"/>
      <c r="F9" s="12"/>
      <c r="G9" s="12"/>
      <c r="H9" s="12"/>
    </row>
    <row r="10" spans="1:9">
      <c r="E10" s="12"/>
      <c r="F10" s="12"/>
      <c r="G10" s="12"/>
      <c r="H10" s="12"/>
    </row>
    <row r="11" spans="1:9">
      <c r="E11" s="12"/>
      <c r="F11" s="12"/>
      <c r="G11" s="12"/>
      <c r="H11" s="12"/>
    </row>
    <row r="12" spans="1:9">
      <c r="E12" s="12"/>
      <c r="F12" s="12"/>
      <c r="G12" s="12"/>
      <c r="H12" s="12"/>
    </row>
    <row r="13" spans="1:9">
      <c r="E13" s="12"/>
      <c r="F13" s="12"/>
      <c r="G13" s="12"/>
      <c r="H13" s="12"/>
    </row>
    <row r="14" spans="1:9">
      <c r="E14" s="12"/>
      <c r="F14" s="12"/>
      <c r="G14" s="12"/>
      <c r="H14" s="12"/>
    </row>
    <row r="15" spans="1:9">
      <c r="E15" s="12"/>
      <c r="F15" s="12"/>
      <c r="G15" s="12"/>
      <c r="H15" s="12"/>
    </row>
    <row r="16" spans="1:9">
      <c r="E16" s="12"/>
      <c r="F16" s="12"/>
      <c r="G16" s="12"/>
      <c r="H16" s="12"/>
    </row>
    <row r="17" spans="5:8">
      <c r="E17" s="12"/>
      <c r="F17" s="12"/>
      <c r="G17" s="12"/>
      <c r="H17" s="12"/>
    </row>
    <row r="18" spans="5:8">
      <c r="E18" s="12"/>
      <c r="F18" s="12"/>
      <c r="G18" s="12"/>
      <c r="H18" s="12"/>
    </row>
    <row r="19" spans="5:8">
      <c r="E19" s="12"/>
      <c r="F19" s="12"/>
      <c r="G19" s="12"/>
      <c r="H19" s="12"/>
    </row>
    <row r="20" spans="5:8">
      <c r="E20" s="12"/>
      <c r="F20" s="12"/>
      <c r="G20" s="12"/>
      <c r="H20" s="12"/>
    </row>
    <row r="21" spans="5:8">
      <c r="E21" s="12"/>
      <c r="F21" s="12"/>
      <c r="G21" s="12"/>
      <c r="H21" s="12"/>
    </row>
    <row r="22" spans="5:8">
      <c r="E22" s="12"/>
      <c r="F22" s="12"/>
      <c r="G22" s="12"/>
      <c r="H22" s="12"/>
    </row>
    <row r="23" spans="5:8">
      <c r="E23" s="12"/>
      <c r="F23" s="12"/>
      <c r="G23" s="12"/>
      <c r="H23" s="12"/>
    </row>
    <row r="24" spans="5:8">
      <c r="E24" s="12"/>
      <c r="F24" s="12"/>
      <c r="G24" s="12"/>
      <c r="H24" s="12"/>
    </row>
    <row r="25" spans="5:8">
      <c r="E25" s="12"/>
      <c r="F25" s="12"/>
      <c r="G25" s="12"/>
      <c r="H25" s="12"/>
    </row>
    <row r="26" spans="5:8">
      <c r="E26" s="12"/>
      <c r="F26" s="12"/>
      <c r="G26" s="12"/>
      <c r="H26" s="12"/>
    </row>
    <row r="27" spans="5:8">
      <c r="E27" s="12"/>
      <c r="F27" s="12"/>
      <c r="G27" s="12"/>
      <c r="H27" s="12"/>
    </row>
    <row r="28" spans="5:8">
      <c r="E28" s="12"/>
      <c r="F28" s="12"/>
      <c r="G28" s="12"/>
      <c r="H28" s="12"/>
    </row>
    <row r="29" spans="5:8">
      <c r="E29" s="12"/>
      <c r="F29" s="12"/>
      <c r="G29" s="12"/>
      <c r="H29" s="12"/>
    </row>
    <row r="30" spans="5:8">
      <c r="E30" s="12"/>
      <c r="F30" s="12"/>
      <c r="G30" s="12"/>
      <c r="H30" s="12"/>
    </row>
    <row r="31" spans="5:8">
      <c r="E31" s="12"/>
      <c r="F31" s="12"/>
      <c r="G31" s="12"/>
      <c r="H31" s="12"/>
    </row>
    <row r="32" spans="5:8">
      <c r="E32" s="12"/>
      <c r="F32" s="12"/>
      <c r="G32" s="12"/>
      <c r="H32" s="12"/>
    </row>
    <row r="33" spans="5:8">
      <c r="E33" s="12"/>
      <c r="F33" s="12"/>
      <c r="G33" s="12"/>
      <c r="H33" s="12"/>
    </row>
    <row r="34" spans="5:8">
      <c r="E34" s="12"/>
      <c r="F34" s="12"/>
      <c r="G34" s="12"/>
      <c r="H34" s="12"/>
    </row>
    <row r="35" spans="5:8">
      <c r="E35" s="12"/>
      <c r="F35" s="12"/>
      <c r="G35" s="12"/>
      <c r="H35" s="12"/>
    </row>
    <row r="36" spans="5:8">
      <c r="E36" s="12"/>
      <c r="F36" s="12"/>
      <c r="G36" s="12"/>
      <c r="H36" s="12"/>
    </row>
    <row r="37" spans="5:8">
      <c r="E37" s="12"/>
      <c r="F37" s="12"/>
      <c r="G37" s="12"/>
      <c r="H37" s="12"/>
    </row>
    <row r="38" spans="5:8">
      <c r="E38" s="12"/>
      <c r="F38" s="12"/>
      <c r="G38" s="12"/>
      <c r="H38" s="12"/>
    </row>
    <row r="39" spans="5:8">
      <c r="E39" s="12"/>
      <c r="F39" s="12"/>
      <c r="G39" s="12"/>
      <c r="H39" s="12"/>
    </row>
    <row r="40" spans="5:8">
      <c r="E40" s="12"/>
      <c r="F40" s="12"/>
      <c r="G40" s="12"/>
      <c r="H40" s="12"/>
    </row>
    <row r="41" spans="5:8">
      <c r="E41" s="12"/>
      <c r="F41" s="12"/>
      <c r="G41" s="12"/>
      <c r="H41" s="12"/>
    </row>
    <row r="42" spans="5:8">
      <c r="E42" s="12"/>
      <c r="F42" s="12"/>
      <c r="G42" s="12"/>
      <c r="H42" s="12"/>
    </row>
    <row r="43" spans="5:8">
      <c r="E43" s="12"/>
      <c r="F43" s="12"/>
      <c r="G43" s="12"/>
      <c r="H43" s="12"/>
    </row>
    <row r="44" spans="5:8">
      <c r="E44" s="12"/>
      <c r="F44" s="12"/>
      <c r="G44" s="12"/>
      <c r="H44" s="12"/>
    </row>
    <row r="45" spans="5:8">
      <c r="E45" s="12"/>
      <c r="F45" s="12"/>
      <c r="G45" s="12"/>
      <c r="H45" s="12"/>
    </row>
    <row r="46" spans="5:8">
      <c r="E46" s="12"/>
      <c r="F46" s="12"/>
      <c r="G46" s="12"/>
      <c r="H46" s="12"/>
    </row>
    <row r="47" spans="5:8">
      <c r="E47" s="12"/>
      <c r="F47" s="12"/>
      <c r="G47" s="12"/>
      <c r="H47" s="12"/>
    </row>
    <row r="48" spans="5:8">
      <c r="E48" s="12"/>
      <c r="F48" s="12"/>
      <c r="G48" s="12"/>
      <c r="H48" s="12"/>
    </row>
    <row r="49" spans="5:8">
      <c r="E49" s="12"/>
      <c r="F49" s="12"/>
      <c r="G49" s="12"/>
      <c r="H49" s="12"/>
    </row>
    <row r="50" spans="5:8">
      <c r="E50" s="12"/>
      <c r="F50" s="12"/>
      <c r="G50" s="12"/>
      <c r="H50" s="12"/>
    </row>
    <row r="51" spans="5:8">
      <c r="E51" s="12"/>
      <c r="F51" s="12"/>
      <c r="G51" s="12"/>
      <c r="H51" s="12"/>
    </row>
    <row r="52" spans="5:8">
      <c r="E52" s="12"/>
      <c r="F52" s="12"/>
      <c r="G52" s="12"/>
      <c r="H52" s="12"/>
    </row>
    <row r="53" spans="5:8">
      <c r="E53" s="12"/>
      <c r="F53" s="12"/>
      <c r="G53" s="12"/>
      <c r="H53" s="12"/>
    </row>
    <row r="54" spans="5:8">
      <c r="E54" s="12"/>
      <c r="F54" s="12"/>
      <c r="G54" s="12"/>
      <c r="H54" s="12"/>
    </row>
    <row r="55" spans="5:8">
      <c r="E55" s="12"/>
      <c r="F55" s="12"/>
      <c r="G55" s="12"/>
      <c r="H55" s="12"/>
    </row>
    <row r="56" spans="5:8">
      <c r="E56" s="12"/>
      <c r="F56" s="12"/>
      <c r="G56" s="12"/>
      <c r="H56" s="12"/>
    </row>
    <row r="57" spans="5:8">
      <c r="E57" s="12"/>
      <c r="F57" s="12"/>
      <c r="G57" s="12"/>
      <c r="H57" s="12"/>
    </row>
    <row r="58" spans="5:8">
      <c r="E58" s="12"/>
      <c r="F58" s="12"/>
      <c r="G58" s="12"/>
      <c r="H58" s="12"/>
    </row>
    <row r="59" spans="5:8">
      <c r="E59" s="12"/>
      <c r="F59" s="12"/>
      <c r="G59" s="12"/>
      <c r="H59" s="12"/>
    </row>
    <row r="60" spans="5:8">
      <c r="E60" s="12"/>
      <c r="F60" s="12"/>
      <c r="G60" s="12"/>
      <c r="H60" s="12"/>
    </row>
    <row r="61" spans="5:8">
      <c r="E61" s="12"/>
      <c r="F61" s="12"/>
      <c r="G61" s="12"/>
      <c r="H61" s="12"/>
    </row>
    <row r="62" spans="5:8">
      <c r="E62" s="12"/>
      <c r="F62" s="12"/>
      <c r="G62" s="12"/>
      <c r="H62" s="12"/>
    </row>
    <row r="63" spans="5:8">
      <c r="E63" s="12"/>
      <c r="F63" s="12"/>
      <c r="G63" s="12"/>
      <c r="H63" s="12"/>
    </row>
    <row r="64" spans="5:8">
      <c r="E64" s="12"/>
      <c r="F64" s="12"/>
      <c r="G64" s="12"/>
      <c r="H64" s="12"/>
    </row>
    <row r="65" spans="5:8">
      <c r="E65" s="12"/>
      <c r="F65" s="12"/>
      <c r="G65" s="12"/>
      <c r="H65" s="12"/>
    </row>
    <row r="66" spans="5:8">
      <c r="E66" s="12"/>
      <c r="F66" s="12"/>
      <c r="G66" s="12"/>
      <c r="H66" s="12"/>
    </row>
    <row r="67" spans="5:8">
      <c r="E67" s="12"/>
      <c r="F67" s="12"/>
      <c r="G67" s="12"/>
      <c r="H67" s="12"/>
    </row>
    <row r="68" spans="5:8">
      <c r="E68" s="12"/>
      <c r="F68" s="12"/>
      <c r="G68" s="12"/>
      <c r="H68" s="12"/>
    </row>
    <row r="69" spans="5:8">
      <c r="E69" s="12"/>
      <c r="F69" s="12"/>
      <c r="G69" s="12"/>
      <c r="H69" s="12"/>
    </row>
    <row r="70" spans="5:8">
      <c r="E70" s="12"/>
      <c r="F70" s="12"/>
      <c r="G70" s="12"/>
      <c r="H70" s="12"/>
    </row>
    <row r="71" spans="5:8">
      <c r="E71" s="12"/>
      <c r="F71" s="12"/>
      <c r="G71" s="12"/>
      <c r="H71" s="12"/>
    </row>
    <row r="72" spans="5:8">
      <c r="E72" s="12"/>
      <c r="F72" s="12"/>
      <c r="G72" s="12"/>
      <c r="H72" s="12"/>
    </row>
    <row r="73" spans="5:8">
      <c r="E73" s="12"/>
      <c r="F73" s="12"/>
      <c r="G73" s="12"/>
      <c r="H73" s="12"/>
    </row>
    <row r="74" spans="5:8">
      <c r="E74" s="12"/>
      <c r="F74" s="12"/>
      <c r="G74" s="12"/>
      <c r="H74" s="12"/>
    </row>
    <row r="75" spans="5:8">
      <c r="E75" s="12"/>
      <c r="F75" s="12"/>
      <c r="G75" s="12"/>
      <c r="H75" s="12"/>
    </row>
    <row r="76" spans="5:8">
      <c r="E76" s="12"/>
      <c r="F76" s="12"/>
      <c r="G76" s="12"/>
      <c r="H76" s="12"/>
    </row>
    <row r="77" spans="5:8">
      <c r="E77" s="12"/>
      <c r="F77" s="12"/>
      <c r="G77" s="12"/>
      <c r="H77" s="12"/>
    </row>
    <row r="78" spans="5:8">
      <c r="E78" s="12"/>
      <c r="F78" s="12"/>
      <c r="G78" s="12"/>
      <c r="H78" s="12"/>
    </row>
    <row r="79" spans="5:8">
      <c r="E79" s="12"/>
      <c r="F79" s="12"/>
      <c r="G79" s="12"/>
      <c r="H79" s="12"/>
    </row>
    <row r="80" spans="5:8">
      <c r="E80" s="12"/>
      <c r="F80" s="12"/>
      <c r="G80" s="12"/>
      <c r="H80" s="12"/>
    </row>
    <row r="81" spans="5:8">
      <c r="E81" s="12"/>
      <c r="F81" s="12"/>
      <c r="G81" s="12"/>
      <c r="H81" s="12"/>
    </row>
    <row r="82" spans="5:8">
      <c r="E82" s="12"/>
      <c r="F82" s="12"/>
      <c r="G82" s="12"/>
      <c r="H82" s="12"/>
    </row>
    <row r="83" spans="5:8">
      <c r="E83" s="12"/>
      <c r="F83" s="12"/>
      <c r="G83" s="12"/>
      <c r="H83" s="12"/>
    </row>
    <row r="84" spans="5:8">
      <c r="E84" s="12"/>
      <c r="F84" s="12"/>
      <c r="G84" s="12"/>
      <c r="H84" s="12"/>
    </row>
    <row r="85" spans="5:8">
      <c r="E85" s="12"/>
      <c r="F85" s="12"/>
      <c r="G85" s="12"/>
      <c r="H85" s="12"/>
    </row>
    <row r="86" spans="5:8">
      <c r="E86" s="12"/>
      <c r="F86" s="12"/>
      <c r="G86" s="12"/>
      <c r="H86" s="12"/>
    </row>
    <row r="87" spans="5:8">
      <c r="E87" s="12"/>
      <c r="F87" s="12"/>
      <c r="G87" s="12"/>
      <c r="H87" s="12"/>
    </row>
    <row r="88" spans="5:8">
      <c r="E88" s="12"/>
      <c r="F88" s="12"/>
      <c r="G88" s="12"/>
      <c r="H88" s="12"/>
    </row>
    <row r="89" spans="5:8">
      <c r="E89" s="12"/>
      <c r="F89" s="12"/>
      <c r="G89" s="12"/>
      <c r="H89" s="12"/>
    </row>
    <row r="90" spans="5:8">
      <c r="E90" s="12"/>
      <c r="F90" s="12"/>
      <c r="G90" s="12"/>
      <c r="H90" s="12"/>
    </row>
    <row r="91" spans="5:8">
      <c r="E91" s="12"/>
      <c r="F91" s="12"/>
      <c r="G91" s="12"/>
      <c r="H91" s="12"/>
    </row>
    <row r="92" spans="5:8">
      <c r="E92" s="12"/>
      <c r="F92" s="12"/>
      <c r="G92" s="12"/>
      <c r="H92" s="12"/>
    </row>
    <row r="93" spans="5:8">
      <c r="E93" s="12"/>
      <c r="F93" s="12"/>
      <c r="G93" s="12"/>
      <c r="H93" s="12"/>
    </row>
    <row r="94" spans="5:8">
      <c r="E94" s="12"/>
      <c r="F94" s="12"/>
      <c r="G94" s="12"/>
      <c r="H94" s="12"/>
    </row>
    <row r="95" spans="5:8">
      <c r="E95" s="12"/>
      <c r="F95" s="12"/>
      <c r="G95" s="12"/>
      <c r="H95" s="12"/>
    </row>
    <row r="96" spans="5:8">
      <c r="E96" s="12"/>
      <c r="F96" s="12"/>
      <c r="G96" s="12"/>
      <c r="H96" s="12"/>
    </row>
    <row r="97" spans="5:8">
      <c r="E97" s="12"/>
      <c r="F97" s="12"/>
      <c r="G97" s="12"/>
      <c r="H97" s="12"/>
    </row>
    <row r="98" spans="5:8">
      <c r="E98" s="12"/>
      <c r="F98" s="12"/>
      <c r="G98" s="12"/>
      <c r="H98" s="12"/>
    </row>
    <row r="99" spans="5:8">
      <c r="E99" s="12"/>
      <c r="F99" s="12"/>
      <c r="G99" s="12"/>
      <c r="H99" s="12"/>
    </row>
    <row r="100" spans="5:8">
      <c r="E100" s="12"/>
      <c r="F100" s="12"/>
      <c r="G100" s="12"/>
      <c r="H100" s="12"/>
    </row>
    <row r="101" spans="5:8">
      <c r="E101" s="12"/>
      <c r="F101" s="12"/>
      <c r="G101" s="12"/>
      <c r="H101" s="12"/>
    </row>
    <row r="102" spans="5:8">
      <c r="E102" s="12"/>
      <c r="F102" s="12"/>
      <c r="G102" s="12"/>
      <c r="H102" s="12"/>
    </row>
    <row r="103" spans="5:8">
      <c r="E103" s="12"/>
      <c r="F103" s="12"/>
      <c r="G103" s="12"/>
      <c r="H103" s="12"/>
    </row>
    <row r="104" spans="5:8">
      <c r="E104" s="12"/>
      <c r="F104" s="12"/>
      <c r="G104" s="12"/>
      <c r="H104" s="12"/>
    </row>
    <row r="105" spans="5:8">
      <c r="E105" s="12"/>
      <c r="F105" s="12"/>
      <c r="G105" s="12"/>
      <c r="H105" s="12"/>
    </row>
    <row r="106" spans="5:8">
      <c r="E106" s="12"/>
      <c r="F106" s="12"/>
      <c r="G106" s="12"/>
      <c r="H106" s="12"/>
    </row>
    <row r="107" spans="5:8">
      <c r="E107" s="12"/>
      <c r="F107" s="12"/>
      <c r="G107" s="12"/>
      <c r="H107" s="12"/>
    </row>
    <row r="108" spans="5:8">
      <c r="E108" s="12"/>
      <c r="F108" s="12"/>
      <c r="G108" s="12"/>
      <c r="H108" s="12"/>
    </row>
    <row r="109" spans="5:8">
      <c r="E109" s="12"/>
      <c r="F109" s="12"/>
      <c r="G109" s="12"/>
      <c r="H109" s="12"/>
    </row>
    <row r="110" spans="5:8">
      <c r="E110" s="12"/>
      <c r="F110" s="12"/>
      <c r="G110" s="12"/>
      <c r="H110" s="12"/>
    </row>
    <row r="111" spans="5:8">
      <c r="E111" s="12"/>
      <c r="F111" s="12"/>
      <c r="G111" s="12"/>
      <c r="H111" s="12"/>
    </row>
    <row r="112" spans="5:8">
      <c r="E112" s="12"/>
      <c r="F112" s="12"/>
      <c r="G112" s="12"/>
      <c r="H112" s="12"/>
    </row>
    <row r="113" spans="5:8">
      <c r="E113" s="12"/>
      <c r="F113" s="12"/>
      <c r="G113" s="12"/>
      <c r="H113" s="12"/>
    </row>
    <row r="114" spans="5:8">
      <c r="E114" s="12"/>
      <c r="F114" s="12"/>
      <c r="G114" s="12"/>
      <c r="H114" s="12"/>
    </row>
    <row r="115" spans="5:8">
      <c r="E115" s="12"/>
      <c r="F115" s="12"/>
      <c r="G115" s="12"/>
      <c r="H115" s="12"/>
    </row>
    <row r="116" spans="5:8">
      <c r="E116" s="12"/>
      <c r="F116" s="12"/>
      <c r="G116" s="12"/>
      <c r="H116" s="12"/>
    </row>
    <row r="117" spans="5:8">
      <c r="E117" s="12"/>
      <c r="F117" s="12"/>
      <c r="G117" s="12"/>
      <c r="H117" s="12"/>
    </row>
    <row r="118" spans="5:8">
      <c r="E118" s="12"/>
      <c r="F118" s="12"/>
      <c r="G118" s="12"/>
      <c r="H118" s="12"/>
    </row>
    <row r="119" spans="5:8">
      <c r="E119" s="12"/>
      <c r="F119" s="12"/>
      <c r="G119" s="12"/>
      <c r="H119" s="12"/>
    </row>
    <row r="120" spans="5:8">
      <c r="E120" s="12"/>
      <c r="F120" s="12"/>
      <c r="G120" s="12"/>
      <c r="H120" s="12"/>
    </row>
    <row r="121" spans="5:8">
      <c r="E121" s="12"/>
      <c r="F121" s="12"/>
      <c r="G121" s="12"/>
      <c r="H121" s="12"/>
    </row>
    <row r="122" spans="5:8">
      <c r="E122" s="12"/>
      <c r="F122" s="12"/>
      <c r="G122" s="12"/>
      <c r="H122" s="12"/>
    </row>
    <row r="123" spans="5:8">
      <c r="E123" s="12"/>
      <c r="F123" s="12"/>
      <c r="G123" s="12"/>
      <c r="H123" s="12"/>
    </row>
    <row r="124" spans="5:8">
      <c r="E124" s="12"/>
      <c r="F124" s="12"/>
      <c r="G124" s="12"/>
      <c r="H124" s="12"/>
    </row>
    <row r="125" spans="5:8">
      <c r="E125" s="12"/>
      <c r="F125" s="12"/>
      <c r="G125" s="12"/>
      <c r="H125" s="12"/>
    </row>
    <row r="126" spans="5:8">
      <c r="E126" s="12"/>
      <c r="F126" s="12"/>
      <c r="G126" s="12"/>
      <c r="H126" s="12"/>
    </row>
    <row r="127" spans="5:8">
      <c r="E127" s="12"/>
      <c r="F127" s="12"/>
      <c r="G127" s="12"/>
      <c r="H127" s="12"/>
    </row>
    <row r="128" spans="5:8">
      <c r="E128" s="12"/>
      <c r="F128" s="12"/>
      <c r="G128" s="12"/>
      <c r="H128" s="12"/>
    </row>
    <row r="129" spans="5:8">
      <c r="E129" s="12"/>
      <c r="F129" s="12"/>
      <c r="G129" s="12"/>
      <c r="H129" s="12"/>
    </row>
    <row r="130" spans="5:8">
      <c r="E130" s="12"/>
      <c r="F130" s="12"/>
      <c r="G130" s="12"/>
      <c r="H130" s="12"/>
    </row>
    <row r="131" spans="5:8">
      <c r="E131" s="12"/>
      <c r="F131" s="12"/>
      <c r="G131" s="12"/>
      <c r="H131" s="12"/>
    </row>
    <row r="132" spans="5:8">
      <c r="E132" s="12"/>
      <c r="F132" s="12"/>
      <c r="G132" s="12"/>
      <c r="H132" s="12"/>
    </row>
    <row r="133" spans="5:8">
      <c r="E133" s="12"/>
      <c r="F133" s="12"/>
      <c r="G133" s="12"/>
      <c r="H133" s="12"/>
    </row>
    <row r="134" spans="5:8">
      <c r="E134" s="12"/>
      <c r="F134" s="12"/>
      <c r="G134" s="12"/>
      <c r="H134" s="12"/>
    </row>
    <row r="135" spans="5:8">
      <c r="E135" s="12"/>
      <c r="F135" s="12"/>
      <c r="G135" s="12"/>
      <c r="H135" s="12"/>
    </row>
    <row r="136" spans="5:8">
      <c r="E136" s="12"/>
      <c r="F136" s="12"/>
      <c r="G136" s="12"/>
      <c r="H136" s="12"/>
    </row>
    <row r="137" spans="5:8">
      <c r="E137" s="12"/>
      <c r="F137" s="12"/>
      <c r="G137" s="12"/>
      <c r="H137" s="12"/>
    </row>
    <row r="138" spans="5:8">
      <c r="E138" s="12"/>
      <c r="F138" s="12"/>
      <c r="G138" s="12"/>
      <c r="H138" s="12"/>
    </row>
    <row r="139" spans="5:8">
      <c r="E139" s="12"/>
      <c r="F139" s="12"/>
      <c r="G139" s="12"/>
      <c r="H139" s="12"/>
    </row>
    <row r="140" spans="5:8">
      <c r="E140" s="12"/>
      <c r="F140" s="12"/>
      <c r="G140" s="12"/>
      <c r="H140" s="12"/>
    </row>
    <row r="141" spans="5:8">
      <c r="E141" s="12"/>
      <c r="F141" s="12"/>
      <c r="G141" s="12"/>
      <c r="H141" s="12"/>
    </row>
    <row r="142" spans="5:8">
      <c r="E142" s="12"/>
      <c r="F142" s="12"/>
      <c r="G142" s="12"/>
      <c r="H142" s="12"/>
    </row>
    <row r="143" spans="5:8">
      <c r="E143" s="12"/>
      <c r="F143" s="12"/>
      <c r="G143" s="12"/>
      <c r="H143" s="12"/>
    </row>
    <row r="144" spans="5:8">
      <c r="E144" s="12"/>
      <c r="F144" s="12"/>
      <c r="G144" s="12"/>
      <c r="H144" s="12"/>
    </row>
    <row r="145" spans="5:8">
      <c r="E145" s="12"/>
      <c r="F145" s="12"/>
      <c r="G145" s="12"/>
      <c r="H145" s="12"/>
    </row>
    <row r="146" spans="5:8">
      <c r="E146" s="12"/>
      <c r="F146" s="12"/>
      <c r="G146" s="12"/>
      <c r="H146" s="12"/>
    </row>
    <row r="147" spans="5:8">
      <c r="E147" s="12"/>
      <c r="F147" s="12"/>
      <c r="G147" s="12"/>
      <c r="H147" s="12"/>
    </row>
    <row r="148" spans="5:8">
      <c r="E148" s="12"/>
      <c r="F148" s="12"/>
      <c r="G148" s="12"/>
      <c r="H148" s="12"/>
    </row>
    <row r="149" spans="5:8">
      <c r="E149" s="12"/>
      <c r="F149" s="12"/>
      <c r="G149" s="12"/>
      <c r="H149" s="12"/>
    </row>
    <row r="150" spans="5:8">
      <c r="E150" s="12"/>
      <c r="F150" s="12"/>
      <c r="G150" s="12"/>
      <c r="H150" s="12"/>
    </row>
    <row r="151" spans="5:8">
      <c r="E151" s="12"/>
      <c r="F151" s="12"/>
      <c r="G151" s="12"/>
      <c r="H151" s="12"/>
    </row>
    <row r="152" spans="5:8">
      <c r="E152" s="12"/>
      <c r="F152" s="12"/>
      <c r="G152" s="12"/>
      <c r="H152" s="12"/>
    </row>
    <row r="153" spans="5:8">
      <c r="E153" s="12"/>
      <c r="F153" s="12"/>
      <c r="G153" s="12"/>
      <c r="H153" s="12"/>
    </row>
    <row r="154" spans="5:8">
      <c r="E154" s="12"/>
      <c r="F154" s="12"/>
      <c r="G154" s="12"/>
      <c r="H154" s="12"/>
    </row>
    <row r="155" spans="5:8">
      <c r="E155" s="12"/>
      <c r="F155" s="12"/>
      <c r="G155" s="12"/>
      <c r="H155" s="12"/>
    </row>
    <row r="156" spans="5:8">
      <c r="E156" s="12"/>
      <c r="F156" s="12"/>
      <c r="G156" s="12"/>
      <c r="H156" s="12"/>
    </row>
    <row r="157" spans="5:8">
      <c r="E157" s="12"/>
      <c r="F157" s="12"/>
      <c r="G157" s="12"/>
      <c r="H157" s="12"/>
    </row>
    <row r="158" spans="5:8">
      <c r="E158" s="12"/>
      <c r="F158" s="12"/>
      <c r="G158" s="12"/>
      <c r="H158" s="12"/>
    </row>
    <row r="159" spans="5:8">
      <c r="E159" s="12"/>
      <c r="F159" s="12"/>
      <c r="G159" s="12"/>
      <c r="H159" s="12"/>
    </row>
    <row r="160" spans="5:8">
      <c r="E160" s="12"/>
      <c r="F160" s="12"/>
      <c r="G160" s="12"/>
      <c r="H160" s="12"/>
    </row>
    <row r="161" spans="5:8">
      <c r="E161" s="12"/>
      <c r="F161" s="12"/>
      <c r="G161" s="12"/>
      <c r="H161" s="12"/>
    </row>
    <row r="162" spans="5:8">
      <c r="E162" s="12"/>
      <c r="F162" s="12"/>
      <c r="G162" s="12"/>
      <c r="H162" s="12"/>
    </row>
    <row r="163" spans="5:8">
      <c r="E163" s="12"/>
      <c r="F163" s="12"/>
      <c r="G163" s="12"/>
      <c r="H163" s="12"/>
    </row>
    <row r="164" spans="5:8">
      <c r="E164" s="12"/>
      <c r="F164" s="12"/>
      <c r="G164" s="12"/>
      <c r="H164" s="12"/>
    </row>
    <row r="165" spans="5:8">
      <c r="E165" s="12"/>
      <c r="F165" s="12"/>
      <c r="G165" s="12"/>
      <c r="H165" s="12"/>
    </row>
    <row r="166" spans="5:8">
      <c r="E166" s="12"/>
      <c r="F166" s="12"/>
      <c r="G166" s="12"/>
      <c r="H166" s="12"/>
    </row>
    <row r="167" spans="5:8">
      <c r="E167" s="12"/>
      <c r="F167" s="12"/>
      <c r="G167" s="12"/>
      <c r="H167" s="12"/>
    </row>
    <row r="168" spans="5:8">
      <c r="E168" s="12"/>
      <c r="F168" s="12"/>
      <c r="G168" s="12"/>
      <c r="H168" s="12"/>
    </row>
    <row r="169" spans="5:8">
      <c r="E169" s="12"/>
      <c r="F169" s="12"/>
      <c r="G169" s="12"/>
      <c r="H169" s="12"/>
    </row>
    <row r="170" spans="5:8">
      <c r="E170" s="12"/>
      <c r="F170" s="12"/>
      <c r="G170" s="12"/>
      <c r="H170" s="12"/>
    </row>
    <row r="171" spans="5:8">
      <c r="E171" s="12"/>
      <c r="F171" s="12"/>
      <c r="G171" s="12"/>
      <c r="H171" s="12"/>
    </row>
    <row r="172" spans="5:8">
      <c r="E172" s="12"/>
      <c r="F172" s="12"/>
      <c r="G172" s="12"/>
      <c r="H172" s="12"/>
    </row>
    <row r="173" spans="5:8">
      <c r="E173" s="12"/>
      <c r="F173" s="12"/>
      <c r="G173" s="12"/>
      <c r="H173" s="12"/>
    </row>
    <row r="174" spans="5:8">
      <c r="E174" s="12"/>
      <c r="F174" s="12"/>
      <c r="G174" s="12"/>
      <c r="H174" s="12"/>
    </row>
    <row r="175" spans="5:8">
      <c r="E175" s="12"/>
      <c r="F175" s="12"/>
      <c r="G175" s="12"/>
      <c r="H175" s="12"/>
    </row>
    <row r="176" spans="5:8">
      <c r="E176" s="12"/>
      <c r="F176" s="12"/>
      <c r="G176" s="12"/>
      <c r="H176" s="12"/>
    </row>
    <row r="177" spans="5:8">
      <c r="E177" s="12"/>
      <c r="F177" s="12"/>
      <c r="G177" s="12"/>
      <c r="H177" s="12"/>
    </row>
    <row r="178" spans="5:8">
      <c r="E178" s="12"/>
      <c r="F178" s="12"/>
      <c r="G178" s="12"/>
      <c r="H178" s="12"/>
    </row>
    <row r="179" spans="5:8">
      <c r="E179" s="12"/>
      <c r="F179" s="12"/>
      <c r="G179" s="12"/>
      <c r="H179" s="12"/>
    </row>
    <row r="180" spans="5:8">
      <c r="E180" s="12"/>
      <c r="F180" s="12"/>
      <c r="G180" s="12"/>
      <c r="H180" s="12"/>
    </row>
    <row r="181" spans="5:8">
      <c r="E181" s="12"/>
      <c r="F181" s="12"/>
      <c r="G181" s="12"/>
      <c r="H181" s="12"/>
    </row>
    <row r="182" spans="5:8">
      <c r="E182" s="12"/>
      <c r="F182" s="12"/>
      <c r="G182" s="12"/>
      <c r="H182" s="12"/>
    </row>
    <row r="183" spans="5:8">
      <c r="E183" s="12"/>
      <c r="F183" s="12"/>
      <c r="G183" s="12"/>
      <c r="H183" s="12"/>
    </row>
    <row r="184" spans="5:8">
      <c r="E184" s="12"/>
      <c r="F184" s="12"/>
      <c r="G184" s="12"/>
      <c r="H184" s="12"/>
    </row>
    <row r="185" spans="5:8">
      <c r="E185" s="12"/>
      <c r="F185" s="12"/>
      <c r="G185" s="12"/>
      <c r="H185" s="12"/>
    </row>
    <row r="186" spans="5:8">
      <c r="E186" s="12"/>
      <c r="F186" s="12"/>
      <c r="G186" s="12"/>
      <c r="H186" s="12"/>
    </row>
    <row r="187" spans="5:8">
      <c r="E187" s="12"/>
      <c r="F187" s="12"/>
      <c r="G187" s="12"/>
      <c r="H187" s="12"/>
    </row>
    <row r="188" spans="5:8">
      <c r="E188" s="12"/>
      <c r="F188" s="12"/>
      <c r="G188" s="12"/>
      <c r="H188" s="12"/>
    </row>
    <row r="189" spans="5:8">
      <c r="E189" s="12"/>
      <c r="F189" s="12"/>
      <c r="G189" s="12"/>
      <c r="H189" s="12"/>
    </row>
    <row r="190" spans="5:8">
      <c r="E190" s="12"/>
      <c r="F190" s="12"/>
      <c r="G190" s="12"/>
      <c r="H190" s="12"/>
    </row>
    <row r="191" spans="5:8">
      <c r="E191" s="12"/>
      <c r="F191" s="12"/>
      <c r="G191" s="12"/>
      <c r="H191" s="12"/>
    </row>
    <row r="192" spans="5:8">
      <c r="E192" s="12"/>
      <c r="F192" s="12"/>
      <c r="G192" s="12"/>
      <c r="H192" s="12"/>
    </row>
    <row r="193" spans="5:8">
      <c r="E193" s="12"/>
      <c r="F193" s="12"/>
      <c r="G193" s="12"/>
      <c r="H193" s="12"/>
    </row>
    <row r="194" spans="5:8">
      <c r="E194" s="12"/>
      <c r="F194" s="12"/>
      <c r="G194" s="12"/>
      <c r="H194" s="12"/>
    </row>
    <row r="195" spans="5:8">
      <c r="E195" s="12"/>
      <c r="F195" s="12"/>
      <c r="G195" s="12"/>
      <c r="H195" s="12"/>
    </row>
    <row r="196" spans="5:8">
      <c r="E196" s="12"/>
      <c r="F196" s="12"/>
      <c r="G196" s="12"/>
      <c r="H196" s="12"/>
    </row>
    <row r="197" spans="5:8">
      <c r="E197" s="12"/>
      <c r="F197" s="12"/>
      <c r="G197" s="12"/>
      <c r="H197" s="12"/>
    </row>
    <row r="198" spans="5:8">
      <c r="E198" s="12"/>
      <c r="F198" s="12"/>
      <c r="G198" s="12"/>
      <c r="H198" s="12"/>
    </row>
    <row r="199" spans="5:8">
      <c r="E199" s="12"/>
      <c r="F199" s="12"/>
      <c r="G199" s="12"/>
      <c r="H199" s="12"/>
    </row>
    <row r="200" spans="5:8">
      <c r="E200" s="12"/>
      <c r="F200" s="12"/>
      <c r="G200" s="12"/>
      <c r="H200" s="12"/>
    </row>
    <row r="201" spans="5:8">
      <c r="E201" s="12"/>
      <c r="F201" s="12"/>
      <c r="G201" s="12"/>
      <c r="H201" s="12"/>
    </row>
    <row r="202" spans="5:8">
      <c r="E202" s="12"/>
      <c r="F202" s="12"/>
      <c r="G202" s="12"/>
      <c r="H202" s="12"/>
    </row>
    <row r="203" spans="5:8">
      <c r="E203" s="12"/>
      <c r="F203" s="12"/>
      <c r="G203" s="12"/>
      <c r="H203" s="12"/>
    </row>
    <row r="204" spans="5:8">
      <c r="E204" s="12"/>
      <c r="F204" s="12"/>
      <c r="G204" s="12"/>
      <c r="H204" s="12"/>
    </row>
    <row r="205" spans="5:8">
      <c r="E205" s="12"/>
      <c r="F205" s="12"/>
      <c r="G205" s="12"/>
      <c r="H205" s="12"/>
    </row>
    <row r="206" spans="5:8">
      <c r="E206" s="12"/>
      <c r="F206" s="12"/>
      <c r="G206" s="12"/>
      <c r="H206" s="12"/>
    </row>
    <row r="207" spans="5:8">
      <c r="E207" s="12"/>
      <c r="F207" s="12"/>
      <c r="G207" s="12"/>
      <c r="H207" s="12"/>
    </row>
    <row r="208" spans="5:8">
      <c r="E208" s="12"/>
      <c r="F208" s="12"/>
      <c r="G208" s="12"/>
      <c r="H208" s="12"/>
    </row>
  </sheetData>
  <mergeCells count="1">
    <mergeCell ref="D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20" sqref="C20"/>
    </sheetView>
  </sheetViews>
  <sheetFormatPr defaultRowHeight="15"/>
  <cols>
    <col min="2" max="2" width="14.85546875" customWidth="1"/>
    <col min="3" max="4" width="15.7109375" customWidth="1"/>
  </cols>
  <sheetData>
    <row r="1" spans="1:4">
      <c r="A1" s="32" t="s">
        <v>25</v>
      </c>
      <c r="B1" s="33" t="s">
        <v>26</v>
      </c>
      <c r="C1" s="34" t="s">
        <v>29</v>
      </c>
      <c r="D1" s="34"/>
    </row>
    <row r="2" spans="1:4">
      <c r="A2" s="32"/>
      <c r="B2" s="33"/>
      <c r="C2" s="35" t="s">
        <v>30</v>
      </c>
      <c r="D2" s="35" t="s">
        <v>21</v>
      </c>
    </row>
    <row r="3" spans="1:4">
      <c r="A3" s="22">
        <v>-6</v>
      </c>
      <c r="B3" s="21">
        <f>NORMSDIST(A3)</f>
        <v>9.8658764503751384E-10</v>
      </c>
    </row>
    <row r="4" spans="1:4">
      <c r="A4" s="22">
        <f>A3+1</f>
        <v>-5</v>
      </c>
      <c r="B4" s="21">
        <f>NORMSDIST(A4)</f>
        <v>2.8665157187701349E-7</v>
      </c>
    </row>
    <row r="5" spans="1:4">
      <c r="A5" s="22">
        <f t="shared" ref="A5:A15" si="0">A4+1</f>
        <v>-4</v>
      </c>
      <c r="B5" s="21">
        <f t="shared" ref="B5:B15" si="1">NORMSDIST(A5)</f>
        <v>3.1671241836783715E-5</v>
      </c>
    </row>
    <row r="6" spans="1:4">
      <c r="A6" s="22">
        <f t="shared" si="0"/>
        <v>-3</v>
      </c>
      <c r="B6" s="21">
        <f t="shared" si="1"/>
        <v>1.3498980316301035E-3</v>
      </c>
    </row>
    <row r="7" spans="1:4">
      <c r="A7" s="22">
        <f t="shared" si="0"/>
        <v>-2</v>
      </c>
      <c r="B7" s="21">
        <f t="shared" si="1"/>
        <v>2.275013194817932E-2</v>
      </c>
    </row>
    <row r="8" spans="1:4">
      <c r="A8" s="22">
        <f t="shared" si="0"/>
        <v>-1</v>
      </c>
      <c r="B8" s="21">
        <f t="shared" si="1"/>
        <v>0.15865525393145707</v>
      </c>
    </row>
    <row r="9" spans="1:4">
      <c r="A9" s="22">
        <f t="shared" si="0"/>
        <v>0</v>
      </c>
      <c r="B9" s="21">
        <f t="shared" si="1"/>
        <v>0.5</v>
      </c>
    </row>
    <row r="10" spans="1:4">
      <c r="A10" s="22">
        <f t="shared" si="0"/>
        <v>1</v>
      </c>
      <c r="B10" s="21">
        <f t="shared" si="1"/>
        <v>0.84134474606854293</v>
      </c>
      <c r="C10" s="2">
        <f>1-(B10-$B$9)*2</f>
        <v>0.31731050786291415</v>
      </c>
      <c r="D10" s="10">
        <f>C10*1000000</f>
        <v>317310.50786291412</v>
      </c>
    </row>
    <row r="11" spans="1:4">
      <c r="A11" s="22">
        <f t="shared" si="0"/>
        <v>2</v>
      </c>
      <c r="B11" s="21">
        <f t="shared" si="1"/>
        <v>0.97724986805182068</v>
      </c>
      <c r="C11" s="2">
        <f>1-(B11-$B$9)*2</f>
        <v>4.5500263896358639E-2</v>
      </c>
      <c r="D11" s="10">
        <f>C11*1000000</f>
        <v>45500.263896358636</v>
      </c>
    </row>
    <row r="12" spans="1:4">
      <c r="A12" s="22">
        <f t="shared" si="0"/>
        <v>3</v>
      </c>
      <c r="B12" s="21">
        <f t="shared" si="1"/>
        <v>0.9986501019683699</v>
      </c>
      <c r="C12" s="2">
        <f>1-(B12-$B$9)*2</f>
        <v>2.6997960632602069E-3</v>
      </c>
      <c r="D12" s="10">
        <f>C12*1000000</f>
        <v>2699.7960632602071</v>
      </c>
    </row>
    <row r="13" spans="1:4">
      <c r="A13" s="22">
        <f t="shared" si="0"/>
        <v>4</v>
      </c>
      <c r="B13" s="21">
        <f t="shared" si="1"/>
        <v>0.99996832875816322</v>
      </c>
      <c r="C13" s="2">
        <f>1-(B13-$B$9)*2</f>
        <v>6.3342483673567429E-5</v>
      </c>
      <c r="D13" s="10">
        <f>C13*1000000</f>
        <v>63.342483673567429</v>
      </c>
    </row>
    <row r="14" spans="1:4">
      <c r="A14" s="22">
        <f t="shared" si="0"/>
        <v>5</v>
      </c>
      <c r="B14" s="21">
        <f t="shared" si="1"/>
        <v>0.99999971334842808</v>
      </c>
      <c r="C14" s="2">
        <f t="shared" ref="C14:C15" si="2">1-(B14-$B$9)*2</f>
        <v>5.7330314384707037E-7</v>
      </c>
      <c r="D14" s="27">
        <f>C14*1000000</f>
        <v>0.57330314384707037</v>
      </c>
    </row>
    <row r="15" spans="1:4">
      <c r="A15" s="22">
        <f t="shared" si="0"/>
        <v>6</v>
      </c>
      <c r="B15" s="21">
        <f t="shared" si="1"/>
        <v>0.9999999990134123</v>
      </c>
      <c r="C15" s="2">
        <f t="shared" si="2"/>
        <v>1.9731754008489588E-9</v>
      </c>
      <c r="D15" s="28">
        <f>C15*1000000</f>
        <v>1.9731754008489588E-3</v>
      </c>
    </row>
  </sheetData>
  <mergeCells count="3">
    <mergeCell ref="C1:D1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workbookViewId="0">
      <selection activeCell="A62" sqref="A62"/>
    </sheetView>
  </sheetViews>
  <sheetFormatPr defaultRowHeight="15"/>
  <cols>
    <col min="1" max="1" width="32.85546875" bestFit="1" customWidth="1"/>
    <col min="2" max="2" width="18.85546875" bestFit="1" customWidth="1"/>
    <col min="3" max="3" width="10.7109375" customWidth="1"/>
    <col min="5" max="5" width="56" bestFit="1" customWidth="1"/>
    <col min="6" max="6" width="19.85546875" customWidth="1"/>
  </cols>
  <sheetData>
    <row r="1" spans="1:6">
      <c r="A1" s="7" t="s">
        <v>5</v>
      </c>
      <c r="B1" s="7" t="s">
        <v>4</v>
      </c>
      <c r="C1" s="7" t="s">
        <v>0</v>
      </c>
      <c r="E1" t="s">
        <v>1</v>
      </c>
      <c r="F1">
        <v>0</v>
      </c>
    </row>
    <row r="2" spans="1:6">
      <c r="A2">
        <f t="shared" ref="A2:A11" si="0">A3-$F$2/$F$3</f>
        <v>-60</v>
      </c>
      <c r="B2">
        <f>A2/$F$3</f>
        <v>-6</v>
      </c>
      <c r="C2" s="8">
        <f t="shared" ref="C2:C11" si="1">NORMDIST($A2,$F$1,$F$2,FALSE)</f>
        <v>6.0758828498232851E-10</v>
      </c>
      <c r="E2" t="s">
        <v>2</v>
      </c>
      <c r="F2">
        <v>10</v>
      </c>
    </row>
    <row r="3" spans="1:6">
      <c r="A3">
        <f t="shared" si="0"/>
        <v>-59</v>
      </c>
      <c r="B3">
        <f t="shared" ref="B2:B11" si="2">A3/$F$3</f>
        <v>-5.9</v>
      </c>
      <c r="C3" s="8">
        <f t="shared" si="1"/>
        <v>1.1015763624682308E-9</v>
      </c>
      <c r="E3" t="s">
        <v>3</v>
      </c>
      <c r="F3">
        <v>10</v>
      </c>
    </row>
    <row r="4" spans="1:6">
      <c r="A4">
        <f t="shared" si="0"/>
        <v>-58</v>
      </c>
      <c r="B4">
        <f t="shared" si="2"/>
        <v>-5.8</v>
      </c>
      <c r="C4" s="8">
        <f t="shared" si="1"/>
        <v>1.9773196406244672E-9</v>
      </c>
    </row>
    <row r="5" spans="1:6">
      <c r="A5">
        <f t="shared" si="0"/>
        <v>-57</v>
      </c>
      <c r="B5">
        <f t="shared" si="2"/>
        <v>-5.7</v>
      </c>
      <c r="C5" s="8">
        <f t="shared" si="1"/>
        <v>3.513955094820433E-9</v>
      </c>
    </row>
    <row r="6" spans="1:6">
      <c r="A6">
        <f t="shared" si="0"/>
        <v>-56</v>
      </c>
      <c r="B6">
        <f t="shared" si="2"/>
        <v>-5.6</v>
      </c>
      <c r="C6" s="8">
        <f t="shared" si="1"/>
        <v>6.1826205001658452E-9</v>
      </c>
    </row>
    <row r="7" spans="1:6">
      <c r="A7">
        <f t="shared" si="0"/>
        <v>-55</v>
      </c>
      <c r="B7">
        <f t="shared" si="2"/>
        <v>-5.5</v>
      </c>
      <c r="C7" s="8">
        <f t="shared" si="1"/>
        <v>1.0769760042543275E-8</v>
      </c>
    </row>
    <row r="8" spans="1:6">
      <c r="A8">
        <f t="shared" si="0"/>
        <v>-54</v>
      </c>
      <c r="B8">
        <f t="shared" si="2"/>
        <v>-5.4</v>
      </c>
      <c r="C8" s="8">
        <f t="shared" si="1"/>
        <v>1.8573618445552928E-8</v>
      </c>
    </row>
    <row r="9" spans="1:6">
      <c r="A9">
        <f t="shared" si="0"/>
        <v>-53</v>
      </c>
      <c r="B9">
        <f t="shared" si="2"/>
        <v>-5.3</v>
      </c>
      <c r="C9" s="8">
        <f t="shared" si="1"/>
        <v>3.1713492167159754E-8</v>
      </c>
    </row>
    <row r="10" spans="1:6">
      <c r="A10">
        <f t="shared" si="0"/>
        <v>-52</v>
      </c>
      <c r="B10">
        <f t="shared" si="2"/>
        <v>-5.2</v>
      </c>
      <c r="C10" s="8">
        <f t="shared" si="1"/>
        <v>5.3610353446976227E-8</v>
      </c>
    </row>
    <row r="11" spans="1:6">
      <c r="A11">
        <f t="shared" si="0"/>
        <v>-51</v>
      </c>
      <c r="B11">
        <f t="shared" si="2"/>
        <v>-5.0999999999999996</v>
      </c>
      <c r="C11" s="8">
        <f t="shared" si="1"/>
        <v>8.9724351623833207E-8</v>
      </c>
    </row>
    <row r="12" spans="1:6">
      <c r="A12">
        <f t="shared" ref="A12:A42" si="3">A13-$F$2/$F$3</f>
        <v>-50</v>
      </c>
      <c r="B12">
        <f t="shared" ref="B12:B43" si="4">A12/$F$3</f>
        <v>-5</v>
      </c>
      <c r="C12" s="8">
        <f>NORMDIST($A12,$F$1,$F$2,FALSE)</f>
        <v>1.4867195147342975E-7</v>
      </c>
    </row>
    <row r="13" spans="1:6">
      <c r="A13">
        <f t="shared" si="3"/>
        <v>-49</v>
      </c>
      <c r="B13">
        <f t="shared" si="4"/>
        <v>-4.9000000000000004</v>
      </c>
      <c r="C13" s="8">
        <f t="shared" ref="C13:C76" si="5">NORMDIST($A13,$F$1,$F$2,FALSE)</f>
        <v>2.4389607458933567E-7</v>
      </c>
    </row>
    <row r="14" spans="1:6">
      <c r="A14">
        <f t="shared" si="3"/>
        <v>-48</v>
      </c>
      <c r="B14">
        <f t="shared" si="4"/>
        <v>-4.8</v>
      </c>
      <c r="C14" s="8">
        <f t="shared" si="5"/>
        <v>3.961299091032075E-7</v>
      </c>
    </row>
    <row r="15" spans="1:6">
      <c r="A15">
        <f t="shared" si="3"/>
        <v>-47</v>
      </c>
      <c r="B15">
        <f t="shared" si="4"/>
        <v>-4.7</v>
      </c>
      <c r="C15" s="8">
        <f t="shared" si="5"/>
        <v>6.3698251788671009E-7</v>
      </c>
    </row>
    <row r="16" spans="1:6">
      <c r="A16">
        <f t="shared" si="3"/>
        <v>-46</v>
      </c>
      <c r="B16">
        <f t="shared" si="4"/>
        <v>-4.5999999999999996</v>
      </c>
      <c r="C16" s="8">
        <f t="shared" si="5"/>
        <v>1.0140852065486739E-6</v>
      </c>
    </row>
    <row r="17" spans="1:8">
      <c r="A17">
        <f t="shared" si="3"/>
        <v>-45</v>
      </c>
      <c r="B17">
        <f t="shared" si="4"/>
        <v>-4.5</v>
      </c>
      <c r="C17" s="8">
        <f t="shared" si="5"/>
        <v>1.5983741106905475E-6</v>
      </c>
      <c r="D17" s="4"/>
    </row>
    <row r="18" spans="1:8">
      <c r="A18">
        <f t="shared" si="3"/>
        <v>-44</v>
      </c>
      <c r="B18">
        <f t="shared" si="4"/>
        <v>-4.4000000000000004</v>
      </c>
      <c r="C18" s="8">
        <f t="shared" si="5"/>
        <v>2.4942471290053574E-6</v>
      </c>
      <c r="D18" s="4"/>
    </row>
    <row r="19" spans="1:8">
      <c r="A19">
        <f t="shared" si="3"/>
        <v>-43</v>
      </c>
      <c r="B19">
        <f t="shared" si="4"/>
        <v>-4.3</v>
      </c>
      <c r="C19" s="8">
        <f t="shared" si="5"/>
        <v>3.8535196742087128E-6</v>
      </c>
      <c r="D19" s="4"/>
    </row>
    <row r="20" spans="1:8">
      <c r="A20">
        <f t="shared" si="3"/>
        <v>-42</v>
      </c>
      <c r="B20">
        <f t="shared" si="4"/>
        <v>-4.2</v>
      </c>
      <c r="C20" s="8">
        <f t="shared" si="5"/>
        <v>5.894306775653985E-6</v>
      </c>
      <c r="D20" s="4"/>
      <c r="F20" s="1"/>
      <c r="G20" s="1"/>
      <c r="H20" s="10"/>
    </row>
    <row r="21" spans="1:8">
      <c r="A21">
        <f t="shared" si="3"/>
        <v>-41</v>
      </c>
      <c r="B21">
        <f t="shared" si="4"/>
        <v>-4.0999999999999996</v>
      </c>
      <c r="C21" s="8">
        <f t="shared" si="5"/>
        <v>8.9261657177132918E-6</v>
      </c>
      <c r="D21" s="4"/>
      <c r="F21" s="1"/>
      <c r="G21" s="1"/>
      <c r="H21" s="10"/>
    </row>
    <row r="22" spans="1:8">
      <c r="A22">
        <f t="shared" si="3"/>
        <v>-40</v>
      </c>
      <c r="B22">
        <f t="shared" si="4"/>
        <v>-4</v>
      </c>
      <c r="C22" s="8">
        <f t="shared" si="5"/>
        <v>1.3383022576488534E-5</v>
      </c>
      <c r="D22" s="4"/>
      <c r="F22" s="1"/>
      <c r="G22" s="1"/>
      <c r="H22" s="10"/>
    </row>
    <row r="23" spans="1:8">
      <c r="A23">
        <f t="shared" si="3"/>
        <v>-39</v>
      </c>
      <c r="B23">
        <f t="shared" si="4"/>
        <v>-3.9</v>
      </c>
      <c r="C23" s="8">
        <f t="shared" si="5"/>
        <v>1.9865547139277251E-5</v>
      </c>
      <c r="D23" s="4"/>
      <c r="F23" s="3"/>
      <c r="H23" s="10"/>
    </row>
    <row r="24" spans="1:8">
      <c r="A24">
        <f t="shared" si="3"/>
        <v>-38</v>
      </c>
      <c r="B24">
        <f t="shared" si="4"/>
        <v>-3.8</v>
      </c>
      <c r="C24" s="8">
        <f t="shared" si="5"/>
        <v>2.9194692579146023E-5</v>
      </c>
      <c r="D24" s="4"/>
      <c r="F24" s="6"/>
      <c r="H24" s="10"/>
    </row>
    <row r="25" spans="1:8">
      <c r="A25">
        <f t="shared" si="3"/>
        <v>-37</v>
      </c>
      <c r="B25">
        <f t="shared" si="4"/>
        <v>-3.7</v>
      </c>
      <c r="C25" s="8">
        <f t="shared" si="5"/>
        <v>4.2478027055075176E-5</v>
      </c>
      <c r="D25" s="4"/>
      <c r="F25" s="9"/>
      <c r="H25" s="10"/>
    </row>
    <row r="26" spans="1:8">
      <c r="A26">
        <f t="shared" si="3"/>
        <v>-36</v>
      </c>
      <c r="B26">
        <f t="shared" si="4"/>
        <v>-3.6</v>
      </c>
      <c r="C26" s="8">
        <f t="shared" si="5"/>
        <v>6.1190193011377187E-5</v>
      </c>
      <c r="D26" s="4"/>
    </row>
    <row r="27" spans="1:8">
      <c r="A27">
        <f t="shared" si="3"/>
        <v>-35</v>
      </c>
      <c r="B27">
        <f t="shared" si="4"/>
        <v>-3.5</v>
      </c>
      <c r="C27" s="8">
        <f t="shared" si="5"/>
        <v>8.7268269504575996E-5</v>
      </c>
      <c r="D27" s="4"/>
    </row>
    <row r="28" spans="1:8">
      <c r="A28">
        <f t="shared" si="3"/>
        <v>-34</v>
      </c>
      <c r="B28">
        <f t="shared" si="4"/>
        <v>-3.4</v>
      </c>
      <c r="C28" s="8">
        <f t="shared" si="5"/>
        <v>1.2322191684730185E-4</v>
      </c>
      <c r="D28" s="4"/>
    </row>
    <row r="29" spans="1:8">
      <c r="A29">
        <f t="shared" si="3"/>
        <v>-33</v>
      </c>
      <c r="B29">
        <f t="shared" si="4"/>
        <v>-3.3</v>
      </c>
      <c r="C29" s="8">
        <f t="shared" si="5"/>
        <v>1.7225689390536797E-4</v>
      </c>
      <c r="D29" s="4"/>
    </row>
    <row r="30" spans="1:8">
      <c r="A30">
        <f t="shared" si="3"/>
        <v>-32</v>
      </c>
      <c r="B30">
        <f t="shared" si="4"/>
        <v>-3.2</v>
      </c>
      <c r="C30" s="8">
        <f t="shared" si="5"/>
        <v>2.3840882014648424E-4</v>
      </c>
      <c r="D30" s="5"/>
    </row>
    <row r="31" spans="1:8">
      <c r="A31">
        <f t="shared" si="3"/>
        <v>-31</v>
      </c>
      <c r="B31">
        <f t="shared" si="4"/>
        <v>-3.1</v>
      </c>
      <c r="C31" s="8">
        <f t="shared" si="5"/>
        <v>3.2668190561999214E-4</v>
      </c>
      <c r="D31" s="5"/>
    </row>
    <row r="32" spans="1:8">
      <c r="A32">
        <f t="shared" si="3"/>
        <v>-30</v>
      </c>
      <c r="B32">
        <f t="shared" si="4"/>
        <v>-3</v>
      </c>
      <c r="C32" s="8">
        <f t="shared" si="5"/>
        <v>4.4318484119380071E-4</v>
      </c>
      <c r="D32" s="5"/>
    </row>
    <row r="33" spans="1:4">
      <c r="A33">
        <f t="shared" si="3"/>
        <v>-29</v>
      </c>
      <c r="B33">
        <f t="shared" si="4"/>
        <v>-2.9</v>
      </c>
      <c r="C33" s="8">
        <f t="shared" si="5"/>
        <v>5.9525324197758523E-4</v>
      </c>
      <c r="D33" s="5"/>
    </row>
    <row r="34" spans="1:4">
      <c r="A34">
        <f t="shared" si="3"/>
        <v>-28</v>
      </c>
      <c r="B34">
        <f t="shared" si="4"/>
        <v>-2.8</v>
      </c>
      <c r="C34" s="8">
        <f t="shared" si="5"/>
        <v>7.9154515829799629E-4</v>
      </c>
      <c r="D34" s="4"/>
    </row>
    <row r="35" spans="1:4">
      <c r="A35">
        <f t="shared" si="3"/>
        <v>-27</v>
      </c>
      <c r="B35">
        <f t="shared" si="4"/>
        <v>-2.7</v>
      </c>
      <c r="C35" s="8">
        <f t="shared" si="5"/>
        <v>1.0420934814422593E-3</v>
      </c>
      <c r="D35" s="4"/>
    </row>
    <row r="36" spans="1:4">
      <c r="A36">
        <f t="shared" si="3"/>
        <v>-26</v>
      </c>
      <c r="B36">
        <f t="shared" si="4"/>
        <v>-2.6</v>
      </c>
      <c r="C36" s="8">
        <f t="shared" si="5"/>
        <v>1.3582969233685617E-3</v>
      </c>
      <c r="D36" s="4"/>
    </row>
    <row r="37" spans="1:4">
      <c r="A37">
        <f t="shared" si="3"/>
        <v>-25</v>
      </c>
      <c r="B37">
        <f t="shared" si="4"/>
        <v>-2.5</v>
      </c>
      <c r="C37" s="8">
        <f t="shared" si="5"/>
        <v>1.7528300493568538E-3</v>
      </c>
      <c r="D37" s="4"/>
    </row>
    <row r="38" spans="1:4">
      <c r="A38">
        <f t="shared" si="3"/>
        <v>-24</v>
      </c>
      <c r="B38">
        <f t="shared" si="4"/>
        <v>-2.4</v>
      </c>
      <c r="C38" s="8">
        <f t="shared" si="5"/>
        <v>2.2394530294842898E-3</v>
      </c>
      <c r="D38" s="4"/>
    </row>
    <row r="39" spans="1:4">
      <c r="A39">
        <f t="shared" si="3"/>
        <v>-23</v>
      </c>
      <c r="B39">
        <f t="shared" si="4"/>
        <v>-2.2999999999999998</v>
      </c>
      <c r="C39" s="8">
        <f t="shared" si="5"/>
        <v>2.8327037741601173E-3</v>
      </c>
      <c r="D39" s="4"/>
    </row>
    <row r="40" spans="1:4">
      <c r="A40">
        <f t="shared" si="3"/>
        <v>-22</v>
      </c>
      <c r="B40">
        <f t="shared" si="4"/>
        <v>-2.2000000000000002</v>
      </c>
      <c r="C40" s="8">
        <f t="shared" si="5"/>
        <v>3.5474592846231438E-3</v>
      </c>
      <c r="D40" s="4"/>
    </row>
    <row r="41" spans="1:4">
      <c r="A41">
        <f t="shared" si="3"/>
        <v>-21</v>
      </c>
      <c r="B41">
        <f t="shared" si="4"/>
        <v>-2.1</v>
      </c>
      <c r="C41" s="8">
        <f t="shared" si="5"/>
        <v>4.3983595980427188E-3</v>
      </c>
      <c r="D41" s="4"/>
    </row>
    <row r="42" spans="1:4">
      <c r="A42">
        <f t="shared" si="3"/>
        <v>-20</v>
      </c>
      <c r="B42">
        <f t="shared" si="4"/>
        <v>-2</v>
      </c>
      <c r="C42" s="8">
        <f t="shared" si="5"/>
        <v>5.3990966513188052E-3</v>
      </c>
      <c r="D42" s="4"/>
    </row>
    <row r="43" spans="1:4">
      <c r="A43">
        <f t="shared" ref="A43:A60" si="6">A44-$F$2/$F$3</f>
        <v>-19</v>
      </c>
      <c r="B43">
        <f t="shared" si="4"/>
        <v>-1.9</v>
      </c>
      <c r="C43" s="8">
        <f t="shared" si="5"/>
        <v>6.5615814774676595E-3</v>
      </c>
      <c r="D43" s="4"/>
    </row>
    <row r="44" spans="1:4">
      <c r="A44">
        <f t="shared" si="6"/>
        <v>-18</v>
      </c>
      <c r="B44">
        <f t="shared" ref="B44:B60" si="7">A44/$F$3</f>
        <v>-1.8</v>
      </c>
      <c r="C44" s="8">
        <f t="shared" si="5"/>
        <v>7.8950158300894139E-3</v>
      </c>
      <c r="D44" s="4"/>
    </row>
    <row r="45" spans="1:4">
      <c r="A45">
        <f t="shared" si="6"/>
        <v>-17</v>
      </c>
      <c r="B45">
        <f t="shared" si="7"/>
        <v>-1.7</v>
      </c>
      <c r="C45" s="8">
        <f t="shared" si="5"/>
        <v>9.4049077376886919E-3</v>
      </c>
      <c r="D45" s="4"/>
    </row>
    <row r="46" spans="1:4">
      <c r="A46">
        <f t="shared" si="6"/>
        <v>-16</v>
      </c>
      <c r="B46">
        <f t="shared" si="7"/>
        <v>-1.6</v>
      </c>
      <c r="C46" s="8">
        <f t="shared" si="5"/>
        <v>1.1092083467945555E-2</v>
      </c>
      <c r="D46" s="4"/>
    </row>
    <row r="47" spans="1:4">
      <c r="A47">
        <f t="shared" si="6"/>
        <v>-15</v>
      </c>
      <c r="B47">
        <f t="shared" si="7"/>
        <v>-1.5</v>
      </c>
      <c r="C47" s="8">
        <f t="shared" si="5"/>
        <v>1.2951759566589172E-2</v>
      </c>
      <c r="D47" s="4"/>
    </row>
    <row r="48" spans="1:4">
      <c r="A48">
        <f t="shared" si="6"/>
        <v>-14</v>
      </c>
      <c r="B48">
        <f t="shared" si="7"/>
        <v>-1.4</v>
      </c>
      <c r="C48" s="8">
        <f t="shared" si="5"/>
        <v>1.4972746563574484E-2</v>
      </c>
      <c r="D48" s="4"/>
    </row>
    <row r="49" spans="1:4">
      <c r="A49">
        <f t="shared" si="6"/>
        <v>-13</v>
      </c>
      <c r="B49">
        <f t="shared" si="7"/>
        <v>-1.3</v>
      </c>
      <c r="C49" s="8">
        <f t="shared" si="5"/>
        <v>1.7136859204780735E-2</v>
      </c>
      <c r="D49" s="4"/>
    </row>
    <row r="50" spans="1:4">
      <c r="A50">
        <f t="shared" si="6"/>
        <v>-12</v>
      </c>
      <c r="B50">
        <f t="shared" si="7"/>
        <v>-1.2</v>
      </c>
      <c r="C50" s="8">
        <f t="shared" si="5"/>
        <v>1.9418605498321296E-2</v>
      </c>
      <c r="D50" s="4"/>
    </row>
    <row r="51" spans="1:4">
      <c r="A51">
        <f t="shared" si="6"/>
        <v>-11</v>
      </c>
      <c r="B51">
        <f t="shared" si="7"/>
        <v>-1.1000000000000001</v>
      </c>
      <c r="C51" s="8">
        <f t="shared" si="5"/>
        <v>2.178521770325505E-2</v>
      </c>
      <c r="D51" s="4"/>
    </row>
    <row r="52" spans="1:4">
      <c r="A52">
        <f t="shared" si="6"/>
        <v>-10</v>
      </c>
      <c r="B52">
        <f t="shared" si="7"/>
        <v>-1</v>
      </c>
      <c r="C52" s="8">
        <f t="shared" si="5"/>
        <v>2.4197072451914332E-2</v>
      </c>
      <c r="D52" s="4"/>
    </row>
    <row r="53" spans="1:4">
      <c r="A53">
        <f t="shared" si="6"/>
        <v>-9</v>
      </c>
      <c r="B53">
        <f t="shared" si="7"/>
        <v>-0.9</v>
      </c>
      <c r="C53" s="8">
        <f t="shared" si="5"/>
        <v>2.6608524989875478E-2</v>
      </c>
      <c r="D53" s="4"/>
    </row>
    <row r="54" spans="1:4">
      <c r="A54">
        <f t="shared" si="6"/>
        <v>-8</v>
      </c>
      <c r="B54">
        <f t="shared" si="7"/>
        <v>-0.8</v>
      </c>
      <c r="C54" s="8">
        <f t="shared" si="5"/>
        <v>2.8969155276148271E-2</v>
      </c>
      <c r="D54" s="4"/>
    </row>
    <row r="55" spans="1:4">
      <c r="A55">
        <f t="shared" si="6"/>
        <v>-7</v>
      </c>
      <c r="B55">
        <f t="shared" si="7"/>
        <v>-0.7</v>
      </c>
      <c r="C55" s="8">
        <f t="shared" si="5"/>
        <v>3.1225393336676125E-2</v>
      </c>
      <c r="D55" s="4"/>
    </row>
    <row r="56" spans="1:4">
      <c r="A56">
        <f t="shared" si="6"/>
        <v>-6</v>
      </c>
      <c r="B56">
        <f t="shared" si="7"/>
        <v>-0.6</v>
      </c>
      <c r="C56" s="8">
        <f t="shared" si="5"/>
        <v>3.3322460289179963E-2</v>
      </c>
      <c r="D56" s="4"/>
    </row>
    <row r="57" spans="1:4">
      <c r="A57">
        <f t="shared" si="6"/>
        <v>-5</v>
      </c>
      <c r="B57">
        <f t="shared" si="7"/>
        <v>-0.5</v>
      </c>
      <c r="C57" s="8">
        <f t="shared" si="5"/>
        <v>3.5206532676429952E-2</v>
      </c>
      <c r="D57" s="4"/>
    </row>
    <row r="58" spans="1:4">
      <c r="A58">
        <f t="shared" si="6"/>
        <v>-4</v>
      </c>
      <c r="B58">
        <f t="shared" si="7"/>
        <v>-0.4</v>
      </c>
      <c r="C58" s="8">
        <f t="shared" si="5"/>
        <v>3.6827014030332325E-2</v>
      </c>
      <c r="D58" s="4"/>
    </row>
    <row r="59" spans="1:4">
      <c r="A59">
        <f t="shared" si="6"/>
        <v>-3</v>
      </c>
      <c r="B59">
        <f t="shared" si="7"/>
        <v>-0.3</v>
      </c>
      <c r="C59" s="8">
        <f t="shared" si="5"/>
        <v>3.8138781546052408E-2</v>
      </c>
      <c r="D59" s="4"/>
    </row>
    <row r="60" spans="1:4">
      <c r="A60">
        <f t="shared" si="6"/>
        <v>-2</v>
      </c>
      <c r="B60">
        <f t="shared" si="7"/>
        <v>-0.2</v>
      </c>
      <c r="C60" s="8">
        <f t="shared" si="5"/>
        <v>3.9104269397545584E-2</v>
      </c>
      <c r="D60" s="4"/>
    </row>
    <row r="61" spans="1:4">
      <c r="A61">
        <f>A62-$F$2/$F$3</f>
        <v>-1</v>
      </c>
      <c r="B61">
        <f>A61/$F$3</f>
        <v>-0.1</v>
      </c>
      <c r="C61" s="8">
        <f t="shared" si="5"/>
        <v>3.9695254747701171E-2</v>
      </c>
      <c r="D61" s="4"/>
    </row>
    <row r="62" spans="1:4">
      <c r="A62">
        <f>F1</f>
        <v>0</v>
      </c>
      <c r="B62">
        <v>0</v>
      </c>
      <c r="C62" s="8">
        <f t="shared" si="5"/>
        <v>3.9894228040143268E-2</v>
      </c>
      <c r="D62" s="4"/>
    </row>
    <row r="63" spans="1:4">
      <c r="A63">
        <f>A62+$F$2/$F$3</f>
        <v>1</v>
      </c>
      <c r="B63">
        <f>A63/$F$3</f>
        <v>0.1</v>
      </c>
      <c r="C63" s="8">
        <f t="shared" si="5"/>
        <v>3.9695254747701171E-2</v>
      </c>
      <c r="D63" s="4"/>
    </row>
    <row r="64" spans="1:4">
      <c r="A64">
        <f t="shared" ref="A64:A122" si="8">A63+$F$2/$F$3</f>
        <v>2</v>
      </c>
      <c r="B64">
        <f t="shared" ref="B64:B122" si="9">A64/$F$3</f>
        <v>0.2</v>
      </c>
      <c r="C64" s="8">
        <f t="shared" si="5"/>
        <v>3.9104269397545584E-2</v>
      </c>
      <c r="D64" s="4"/>
    </row>
    <row r="65" spans="1:3">
      <c r="A65">
        <f t="shared" si="8"/>
        <v>3</v>
      </c>
      <c r="B65">
        <f t="shared" si="9"/>
        <v>0.3</v>
      </c>
      <c r="C65" s="8">
        <f t="shared" si="5"/>
        <v>3.8138781546052408E-2</v>
      </c>
    </row>
    <row r="66" spans="1:3">
      <c r="A66">
        <f t="shared" si="8"/>
        <v>4</v>
      </c>
      <c r="B66">
        <f t="shared" si="9"/>
        <v>0.4</v>
      </c>
      <c r="C66" s="8">
        <f t="shared" si="5"/>
        <v>3.6827014030332325E-2</v>
      </c>
    </row>
    <row r="67" spans="1:3">
      <c r="A67">
        <f t="shared" si="8"/>
        <v>5</v>
      </c>
      <c r="B67">
        <f t="shared" si="9"/>
        <v>0.5</v>
      </c>
      <c r="C67" s="8">
        <f t="shared" si="5"/>
        <v>3.5206532676429952E-2</v>
      </c>
    </row>
    <row r="68" spans="1:3">
      <c r="A68">
        <f t="shared" si="8"/>
        <v>6</v>
      </c>
      <c r="B68">
        <f t="shared" si="9"/>
        <v>0.6</v>
      </c>
      <c r="C68" s="8">
        <f t="shared" si="5"/>
        <v>3.3322460289179963E-2</v>
      </c>
    </row>
    <row r="69" spans="1:3">
      <c r="A69">
        <f t="shared" si="8"/>
        <v>7</v>
      </c>
      <c r="B69">
        <f t="shared" si="9"/>
        <v>0.7</v>
      </c>
      <c r="C69" s="8">
        <f t="shared" si="5"/>
        <v>3.1225393336676125E-2</v>
      </c>
    </row>
    <row r="70" spans="1:3">
      <c r="A70">
        <f t="shared" si="8"/>
        <v>8</v>
      </c>
      <c r="B70">
        <f t="shared" si="9"/>
        <v>0.8</v>
      </c>
      <c r="C70" s="8">
        <f t="shared" si="5"/>
        <v>2.8969155276148271E-2</v>
      </c>
    </row>
    <row r="71" spans="1:3">
      <c r="A71">
        <f t="shared" si="8"/>
        <v>9</v>
      </c>
      <c r="B71">
        <f t="shared" si="9"/>
        <v>0.9</v>
      </c>
      <c r="C71" s="8">
        <f t="shared" si="5"/>
        <v>2.6608524989875478E-2</v>
      </c>
    </row>
    <row r="72" spans="1:3">
      <c r="A72">
        <f t="shared" si="8"/>
        <v>10</v>
      </c>
      <c r="B72">
        <f t="shared" si="9"/>
        <v>1</v>
      </c>
      <c r="C72" s="8">
        <f t="shared" si="5"/>
        <v>2.4197072451914332E-2</v>
      </c>
    </row>
    <row r="73" spans="1:3">
      <c r="A73">
        <f t="shared" si="8"/>
        <v>11</v>
      </c>
      <c r="B73">
        <f t="shared" si="9"/>
        <v>1.1000000000000001</v>
      </c>
      <c r="C73" s="8">
        <f t="shared" si="5"/>
        <v>2.178521770325505E-2</v>
      </c>
    </row>
    <row r="74" spans="1:3">
      <c r="A74">
        <f t="shared" si="8"/>
        <v>12</v>
      </c>
      <c r="B74">
        <f t="shared" si="9"/>
        <v>1.2</v>
      </c>
      <c r="C74" s="8">
        <f t="shared" si="5"/>
        <v>1.9418605498321296E-2</v>
      </c>
    </row>
    <row r="75" spans="1:3">
      <c r="A75">
        <f t="shared" si="8"/>
        <v>13</v>
      </c>
      <c r="B75">
        <f t="shared" si="9"/>
        <v>1.3</v>
      </c>
      <c r="C75" s="8">
        <f t="shared" si="5"/>
        <v>1.7136859204780735E-2</v>
      </c>
    </row>
    <row r="76" spans="1:3">
      <c r="A76">
        <f t="shared" si="8"/>
        <v>14</v>
      </c>
      <c r="B76">
        <f t="shared" si="9"/>
        <v>1.4</v>
      </c>
      <c r="C76" s="8">
        <f t="shared" si="5"/>
        <v>1.4972746563574484E-2</v>
      </c>
    </row>
    <row r="77" spans="1:3">
      <c r="A77">
        <f t="shared" si="8"/>
        <v>15</v>
      </c>
      <c r="B77">
        <f t="shared" si="9"/>
        <v>1.5</v>
      </c>
      <c r="C77" s="8">
        <f t="shared" ref="C77:C122" si="10">NORMDIST($A77,$F$1,$F$2,FALSE)</f>
        <v>1.2951759566589172E-2</v>
      </c>
    </row>
    <row r="78" spans="1:3">
      <c r="A78">
        <f t="shared" si="8"/>
        <v>16</v>
      </c>
      <c r="B78">
        <f t="shared" si="9"/>
        <v>1.6</v>
      </c>
      <c r="C78" s="8">
        <f t="shared" si="10"/>
        <v>1.1092083467945555E-2</v>
      </c>
    </row>
    <row r="79" spans="1:3">
      <c r="A79">
        <f t="shared" si="8"/>
        <v>17</v>
      </c>
      <c r="B79">
        <f t="shared" si="9"/>
        <v>1.7</v>
      </c>
      <c r="C79" s="8">
        <f t="shared" si="10"/>
        <v>9.4049077376886919E-3</v>
      </c>
    </row>
    <row r="80" spans="1:3">
      <c r="A80">
        <f t="shared" si="8"/>
        <v>18</v>
      </c>
      <c r="B80">
        <f t="shared" si="9"/>
        <v>1.8</v>
      </c>
      <c r="C80" s="8">
        <f t="shared" si="10"/>
        <v>7.8950158300894139E-3</v>
      </c>
    </row>
    <row r="81" spans="1:3">
      <c r="A81">
        <f t="shared" si="8"/>
        <v>19</v>
      </c>
      <c r="B81">
        <f t="shared" si="9"/>
        <v>1.9</v>
      </c>
      <c r="C81" s="8">
        <f t="shared" si="10"/>
        <v>6.5615814774676595E-3</v>
      </c>
    </row>
    <row r="82" spans="1:3">
      <c r="A82">
        <f t="shared" si="8"/>
        <v>20</v>
      </c>
      <c r="B82">
        <f t="shared" si="9"/>
        <v>2</v>
      </c>
      <c r="C82" s="8">
        <f t="shared" si="10"/>
        <v>5.3990966513188052E-3</v>
      </c>
    </row>
    <row r="83" spans="1:3">
      <c r="A83">
        <f t="shared" si="8"/>
        <v>21</v>
      </c>
      <c r="B83">
        <f t="shared" si="9"/>
        <v>2.1</v>
      </c>
      <c r="C83" s="8">
        <f t="shared" si="10"/>
        <v>4.3983595980427188E-3</v>
      </c>
    </row>
    <row r="84" spans="1:3">
      <c r="A84">
        <f t="shared" si="8"/>
        <v>22</v>
      </c>
      <c r="B84">
        <f t="shared" si="9"/>
        <v>2.2000000000000002</v>
      </c>
      <c r="C84" s="8">
        <f t="shared" si="10"/>
        <v>3.5474592846231438E-3</v>
      </c>
    </row>
    <row r="85" spans="1:3">
      <c r="A85">
        <f t="shared" si="8"/>
        <v>23</v>
      </c>
      <c r="B85">
        <f t="shared" si="9"/>
        <v>2.2999999999999998</v>
      </c>
      <c r="C85" s="8">
        <f t="shared" si="10"/>
        <v>2.8327037741601173E-3</v>
      </c>
    </row>
    <row r="86" spans="1:3">
      <c r="A86">
        <f t="shared" si="8"/>
        <v>24</v>
      </c>
      <c r="B86">
        <f t="shared" si="9"/>
        <v>2.4</v>
      </c>
      <c r="C86" s="8">
        <f t="shared" si="10"/>
        <v>2.2394530294842898E-3</v>
      </c>
    </row>
    <row r="87" spans="1:3">
      <c r="A87">
        <f t="shared" si="8"/>
        <v>25</v>
      </c>
      <c r="B87">
        <f t="shared" si="9"/>
        <v>2.5</v>
      </c>
      <c r="C87" s="8">
        <f t="shared" si="10"/>
        <v>1.7528300493568538E-3</v>
      </c>
    </row>
    <row r="88" spans="1:3">
      <c r="A88">
        <f t="shared" si="8"/>
        <v>26</v>
      </c>
      <c r="B88">
        <f t="shared" si="9"/>
        <v>2.6</v>
      </c>
      <c r="C88" s="8">
        <f t="shared" si="10"/>
        <v>1.3582969233685617E-3</v>
      </c>
    </row>
    <row r="89" spans="1:3">
      <c r="A89">
        <f t="shared" si="8"/>
        <v>27</v>
      </c>
      <c r="B89">
        <f t="shared" si="9"/>
        <v>2.7</v>
      </c>
      <c r="C89" s="8">
        <f t="shared" si="10"/>
        <v>1.0420934814422593E-3</v>
      </c>
    </row>
    <row r="90" spans="1:3">
      <c r="A90">
        <f t="shared" si="8"/>
        <v>28</v>
      </c>
      <c r="B90">
        <f t="shared" si="9"/>
        <v>2.8</v>
      </c>
      <c r="C90" s="8">
        <f t="shared" si="10"/>
        <v>7.9154515829799629E-4</v>
      </c>
    </row>
    <row r="91" spans="1:3">
      <c r="A91">
        <f t="shared" si="8"/>
        <v>29</v>
      </c>
      <c r="B91">
        <f t="shared" si="9"/>
        <v>2.9</v>
      </c>
      <c r="C91" s="8">
        <f t="shared" si="10"/>
        <v>5.9525324197758523E-4</v>
      </c>
    </row>
    <row r="92" spans="1:3">
      <c r="A92">
        <f t="shared" si="8"/>
        <v>30</v>
      </c>
      <c r="B92">
        <f t="shared" si="9"/>
        <v>3</v>
      </c>
      <c r="C92" s="8">
        <f t="shared" si="10"/>
        <v>4.4318484119380071E-4</v>
      </c>
    </row>
    <row r="93" spans="1:3">
      <c r="A93">
        <f t="shared" si="8"/>
        <v>31</v>
      </c>
      <c r="B93">
        <f t="shared" si="9"/>
        <v>3.1</v>
      </c>
      <c r="C93" s="8">
        <f t="shared" si="10"/>
        <v>3.2668190561999214E-4</v>
      </c>
    </row>
    <row r="94" spans="1:3">
      <c r="A94">
        <f t="shared" si="8"/>
        <v>32</v>
      </c>
      <c r="B94">
        <f t="shared" si="9"/>
        <v>3.2</v>
      </c>
      <c r="C94" s="8">
        <f t="shared" si="10"/>
        <v>2.3840882014648424E-4</v>
      </c>
    </row>
    <row r="95" spans="1:3">
      <c r="A95">
        <f t="shared" si="8"/>
        <v>33</v>
      </c>
      <c r="B95">
        <f t="shared" si="9"/>
        <v>3.3</v>
      </c>
      <c r="C95" s="8">
        <f t="shared" si="10"/>
        <v>1.7225689390536797E-4</v>
      </c>
    </row>
    <row r="96" spans="1:3">
      <c r="A96">
        <f t="shared" si="8"/>
        <v>34</v>
      </c>
      <c r="B96">
        <f t="shared" si="9"/>
        <v>3.4</v>
      </c>
      <c r="C96" s="8">
        <f t="shared" si="10"/>
        <v>1.2322191684730185E-4</v>
      </c>
    </row>
    <row r="97" spans="1:3">
      <c r="A97">
        <f t="shared" si="8"/>
        <v>35</v>
      </c>
      <c r="B97">
        <f t="shared" si="9"/>
        <v>3.5</v>
      </c>
      <c r="C97" s="8">
        <f t="shared" si="10"/>
        <v>8.7268269504575996E-5</v>
      </c>
    </row>
    <row r="98" spans="1:3">
      <c r="A98">
        <f t="shared" si="8"/>
        <v>36</v>
      </c>
      <c r="B98">
        <f t="shared" si="9"/>
        <v>3.6</v>
      </c>
      <c r="C98" s="8">
        <f t="shared" si="10"/>
        <v>6.1190193011377187E-5</v>
      </c>
    </row>
    <row r="99" spans="1:3">
      <c r="A99">
        <f t="shared" si="8"/>
        <v>37</v>
      </c>
      <c r="B99">
        <f t="shared" si="9"/>
        <v>3.7</v>
      </c>
      <c r="C99" s="8">
        <f t="shared" si="10"/>
        <v>4.2478027055075176E-5</v>
      </c>
    </row>
    <row r="100" spans="1:3">
      <c r="A100">
        <f t="shared" si="8"/>
        <v>38</v>
      </c>
      <c r="B100">
        <f t="shared" si="9"/>
        <v>3.8</v>
      </c>
      <c r="C100" s="8">
        <f t="shared" si="10"/>
        <v>2.9194692579146023E-5</v>
      </c>
    </row>
    <row r="101" spans="1:3">
      <c r="A101">
        <f t="shared" si="8"/>
        <v>39</v>
      </c>
      <c r="B101">
        <f t="shared" si="9"/>
        <v>3.9</v>
      </c>
      <c r="C101" s="8">
        <f t="shared" si="10"/>
        <v>1.9865547139277251E-5</v>
      </c>
    </row>
    <row r="102" spans="1:3">
      <c r="A102">
        <f t="shared" si="8"/>
        <v>40</v>
      </c>
      <c r="B102">
        <f t="shared" si="9"/>
        <v>4</v>
      </c>
      <c r="C102" s="8">
        <f t="shared" si="10"/>
        <v>1.3383022576488534E-5</v>
      </c>
    </row>
    <row r="103" spans="1:3">
      <c r="A103">
        <f t="shared" si="8"/>
        <v>41</v>
      </c>
      <c r="B103">
        <f t="shared" si="9"/>
        <v>4.0999999999999996</v>
      </c>
      <c r="C103" s="8">
        <f t="shared" si="10"/>
        <v>8.9261657177132918E-6</v>
      </c>
    </row>
    <row r="104" spans="1:3">
      <c r="A104">
        <f t="shared" si="8"/>
        <v>42</v>
      </c>
      <c r="B104">
        <f t="shared" si="9"/>
        <v>4.2</v>
      </c>
      <c r="C104" s="8">
        <f t="shared" si="10"/>
        <v>5.894306775653985E-6</v>
      </c>
    </row>
    <row r="105" spans="1:3">
      <c r="A105">
        <f t="shared" si="8"/>
        <v>43</v>
      </c>
      <c r="B105">
        <f t="shared" si="9"/>
        <v>4.3</v>
      </c>
      <c r="C105" s="8">
        <f t="shared" si="10"/>
        <v>3.8535196742087128E-6</v>
      </c>
    </row>
    <row r="106" spans="1:3">
      <c r="A106">
        <f t="shared" si="8"/>
        <v>44</v>
      </c>
      <c r="B106">
        <f t="shared" si="9"/>
        <v>4.4000000000000004</v>
      </c>
      <c r="C106" s="8">
        <f t="shared" si="10"/>
        <v>2.4942471290053574E-6</v>
      </c>
    </row>
    <row r="107" spans="1:3">
      <c r="A107">
        <f t="shared" si="8"/>
        <v>45</v>
      </c>
      <c r="B107">
        <f t="shared" si="9"/>
        <v>4.5</v>
      </c>
      <c r="C107" s="8">
        <f t="shared" si="10"/>
        <v>1.5983741106905475E-6</v>
      </c>
    </row>
    <row r="108" spans="1:3">
      <c r="A108">
        <f t="shared" si="8"/>
        <v>46</v>
      </c>
      <c r="B108">
        <f t="shared" si="9"/>
        <v>4.5999999999999996</v>
      </c>
      <c r="C108" s="8">
        <f t="shared" si="10"/>
        <v>1.0140852065486739E-6</v>
      </c>
    </row>
    <row r="109" spans="1:3">
      <c r="A109">
        <f t="shared" si="8"/>
        <v>47</v>
      </c>
      <c r="B109">
        <f t="shared" si="9"/>
        <v>4.7</v>
      </c>
      <c r="C109" s="8">
        <f t="shared" si="10"/>
        <v>6.3698251788671009E-7</v>
      </c>
    </row>
    <row r="110" spans="1:3">
      <c r="A110">
        <f t="shared" si="8"/>
        <v>48</v>
      </c>
      <c r="B110">
        <f t="shared" si="9"/>
        <v>4.8</v>
      </c>
      <c r="C110" s="8">
        <f t="shared" si="10"/>
        <v>3.961299091032075E-7</v>
      </c>
    </row>
    <row r="111" spans="1:3">
      <c r="A111">
        <f t="shared" si="8"/>
        <v>49</v>
      </c>
      <c r="B111">
        <f t="shared" si="9"/>
        <v>4.9000000000000004</v>
      </c>
      <c r="C111" s="8">
        <f t="shared" si="10"/>
        <v>2.4389607458933567E-7</v>
      </c>
    </row>
    <row r="112" spans="1:3">
      <c r="A112">
        <f t="shared" si="8"/>
        <v>50</v>
      </c>
      <c r="B112">
        <f t="shared" si="9"/>
        <v>5</v>
      </c>
      <c r="C112" s="8">
        <f t="shared" si="10"/>
        <v>1.4867195147342975E-7</v>
      </c>
    </row>
    <row r="113" spans="1:3">
      <c r="A113">
        <f t="shared" si="8"/>
        <v>51</v>
      </c>
      <c r="B113">
        <f t="shared" si="9"/>
        <v>5.0999999999999996</v>
      </c>
      <c r="C113" s="8">
        <f t="shared" si="10"/>
        <v>8.9724351623833207E-8</v>
      </c>
    </row>
    <row r="114" spans="1:3">
      <c r="A114">
        <f t="shared" si="8"/>
        <v>52</v>
      </c>
      <c r="B114">
        <f t="shared" si="9"/>
        <v>5.2</v>
      </c>
      <c r="C114" s="8">
        <f t="shared" si="10"/>
        <v>5.3610353446976227E-8</v>
      </c>
    </row>
    <row r="115" spans="1:3">
      <c r="A115">
        <f t="shared" si="8"/>
        <v>53</v>
      </c>
      <c r="B115">
        <f t="shared" si="9"/>
        <v>5.3</v>
      </c>
      <c r="C115" s="8">
        <f t="shared" si="10"/>
        <v>3.1713492167159754E-8</v>
      </c>
    </row>
    <row r="116" spans="1:3">
      <c r="A116">
        <f t="shared" si="8"/>
        <v>54</v>
      </c>
      <c r="B116">
        <f t="shared" si="9"/>
        <v>5.4</v>
      </c>
      <c r="C116" s="8">
        <f t="shared" si="10"/>
        <v>1.8573618445552928E-8</v>
      </c>
    </row>
    <row r="117" spans="1:3">
      <c r="A117">
        <f t="shared" si="8"/>
        <v>55</v>
      </c>
      <c r="B117">
        <f t="shared" si="9"/>
        <v>5.5</v>
      </c>
      <c r="C117" s="8">
        <f t="shared" si="10"/>
        <v>1.0769760042543275E-8</v>
      </c>
    </row>
    <row r="118" spans="1:3">
      <c r="A118">
        <f t="shared" si="8"/>
        <v>56</v>
      </c>
      <c r="B118">
        <f t="shared" si="9"/>
        <v>5.6</v>
      </c>
      <c r="C118" s="8">
        <f t="shared" si="10"/>
        <v>6.1826205001658452E-9</v>
      </c>
    </row>
    <row r="119" spans="1:3">
      <c r="A119">
        <f t="shared" si="8"/>
        <v>57</v>
      </c>
      <c r="B119">
        <f t="shared" si="9"/>
        <v>5.7</v>
      </c>
      <c r="C119" s="8">
        <f t="shared" si="10"/>
        <v>3.513955094820433E-9</v>
      </c>
    </row>
    <row r="120" spans="1:3">
      <c r="A120">
        <f t="shared" si="8"/>
        <v>58</v>
      </c>
      <c r="B120">
        <f t="shared" si="9"/>
        <v>5.8</v>
      </c>
      <c r="C120" s="8">
        <f t="shared" si="10"/>
        <v>1.9773196406244672E-9</v>
      </c>
    </row>
    <row r="121" spans="1:3">
      <c r="A121">
        <f t="shared" si="8"/>
        <v>59</v>
      </c>
      <c r="B121">
        <f t="shared" si="9"/>
        <v>5.9</v>
      </c>
      <c r="C121" s="8">
        <f t="shared" si="10"/>
        <v>1.1015763624682308E-9</v>
      </c>
    </row>
    <row r="122" spans="1:3">
      <c r="A122">
        <f t="shared" si="8"/>
        <v>60</v>
      </c>
      <c r="B122">
        <f t="shared" si="9"/>
        <v>6</v>
      </c>
      <c r="C122" s="8">
        <f t="shared" si="10"/>
        <v>6.0758828498232851E-10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workbookViewId="0">
      <selection activeCell="A24" sqref="A24"/>
    </sheetView>
  </sheetViews>
  <sheetFormatPr defaultRowHeight="15"/>
  <cols>
    <col min="1" max="1" width="32.85546875" bestFit="1" customWidth="1"/>
    <col min="2" max="2" width="18.85546875" bestFit="1" customWidth="1"/>
    <col min="3" max="3" width="15.28515625" style="1" customWidth="1"/>
    <col min="5" max="5" width="56" bestFit="1" customWidth="1"/>
    <col min="6" max="6" width="19.85546875" customWidth="1"/>
  </cols>
  <sheetData>
    <row r="1" spans="1:6">
      <c r="A1" s="7" t="s">
        <v>5</v>
      </c>
      <c r="B1" s="7" t="s">
        <v>4</v>
      </c>
      <c r="C1" s="20" t="s">
        <v>0</v>
      </c>
      <c r="E1" t="s">
        <v>1</v>
      </c>
      <c r="F1">
        <v>0</v>
      </c>
    </row>
    <row r="2" spans="1:6">
      <c r="A2">
        <f t="shared" ref="A2:A60" si="0">A3-$F$2/$F$3</f>
        <v>-60</v>
      </c>
      <c r="B2">
        <f t="shared" ref="B2:B60" si="1">A2/$F$3</f>
        <v>-6</v>
      </c>
      <c r="C2" s="2">
        <f>NORMDIST($A2,$F$1,$F$2,TRUE)</f>
        <v>9.8658764503751384E-10</v>
      </c>
      <c r="E2" t="s">
        <v>2</v>
      </c>
      <c r="F2">
        <v>10</v>
      </c>
    </row>
    <row r="3" spans="1:6">
      <c r="A3">
        <f t="shared" si="0"/>
        <v>-59</v>
      </c>
      <c r="B3">
        <f t="shared" si="1"/>
        <v>-5.9</v>
      </c>
      <c r="C3" s="2">
        <f t="shared" ref="C3:C66" si="2">NORMDIST($A3,$F$1,$F$2,TRUE)</f>
        <v>1.8175078630989483E-9</v>
      </c>
      <c r="E3" t="s">
        <v>3</v>
      </c>
      <c r="F3">
        <v>10</v>
      </c>
    </row>
    <row r="4" spans="1:6">
      <c r="A4">
        <f t="shared" si="0"/>
        <v>-58</v>
      </c>
      <c r="B4">
        <f t="shared" si="1"/>
        <v>-5.8</v>
      </c>
      <c r="C4" s="2">
        <f t="shared" si="2"/>
        <v>3.3157459783249193E-9</v>
      </c>
    </row>
    <row r="5" spans="1:6">
      <c r="A5">
        <f t="shared" si="0"/>
        <v>-57</v>
      </c>
      <c r="B5">
        <f t="shared" si="1"/>
        <v>-5.7</v>
      </c>
      <c r="C5" s="2">
        <f t="shared" si="2"/>
        <v>5.9903714010603036E-9</v>
      </c>
    </row>
    <row r="6" spans="1:6">
      <c r="A6">
        <f t="shared" si="0"/>
        <v>-56</v>
      </c>
      <c r="B6">
        <f t="shared" si="1"/>
        <v>-5.6</v>
      </c>
      <c r="C6" s="2">
        <f t="shared" si="2"/>
        <v>1.0717590258302567E-8</v>
      </c>
    </row>
    <row r="7" spans="1:6">
      <c r="A7">
        <f t="shared" si="0"/>
        <v>-55</v>
      </c>
      <c r="B7">
        <f t="shared" si="1"/>
        <v>-5.5</v>
      </c>
      <c r="C7" s="2">
        <f t="shared" si="2"/>
        <v>1.8989562465866327E-8</v>
      </c>
    </row>
    <row r="8" spans="1:6">
      <c r="A8">
        <f t="shared" si="0"/>
        <v>-54</v>
      </c>
      <c r="B8">
        <f t="shared" si="1"/>
        <v>-5.4</v>
      </c>
      <c r="C8" s="2">
        <f t="shared" si="2"/>
        <v>3.332044848537396E-8</v>
      </c>
    </row>
    <row r="9" spans="1:6">
      <c r="A9">
        <f t="shared" si="0"/>
        <v>-53</v>
      </c>
      <c r="B9">
        <f t="shared" si="1"/>
        <v>-5.3</v>
      </c>
      <c r="C9" s="2">
        <f t="shared" si="2"/>
        <v>5.7901340399507576E-8</v>
      </c>
    </row>
    <row r="10" spans="1:6">
      <c r="A10">
        <f t="shared" si="0"/>
        <v>-52</v>
      </c>
      <c r="B10">
        <f t="shared" si="1"/>
        <v>-5.2</v>
      </c>
      <c r="C10" s="2">
        <f t="shared" si="2"/>
        <v>9.9644263168986133E-8</v>
      </c>
    </row>
    <row r="11" spans="1:6">
      <c r="A11">
        <f t="shared" si="0"/>
        <v>-51</v>
      </c>
      <c r="B11">
        <f t="shared" si="1"/>
        <v>-5.0999999999999996</v>
      </c>
      <c r="C11" s="2">
        <f t="shared" si="2"/>
        <v>1.698267407138856E-7</v>
      </c>
    </row>
    <row r="12" spans="1:6">
      <c r="A12">
        <f t="shared" si="0"/>
        <v>-50</v>
      </c>
      <c r="B12">
        <f t="shared" si="1"/>
        <v>-5</v>
      </c>
      <c r="C12" s="2">
        <f t="shared" si="2"/>
        <v>2.8665157187701349E-7</v>
      </c>
    </row>
    <row r="13" spans="1:6">
      <c r="A13">
        <f t="shared" si="0"/>
        <v>-49</v>
      </c>
      <c r="B13">
        <f t="shared" si="1"/>
        <v>-4.9000000000000004</v>
      </c>
      <c r="C13" s="2">
        <f t="shared" si="2"/>
        <v>4.7918323797802032E-7</v>
      </c>
    </row>
    <row r="14" spans="1:6">
      <c r="A14">
        <f t="shared" si="0"/>
        <v>-48</v>
      </c>
      <c r="B14">
        <f t="shared" si="1"/>
        <v>-4.8</v>
      </c>
      <c r="C14" s="2">
        <f t="shared" si="2"/>
        <v>7.9332823554878473E-7</v>
      </c>
    </row>
    <row r="15" spans="1:6">
      <c r="A15">
        <f t="shared" si="0"/>
        <v>-47</v>
      </c>
      <c r="B15">
        <f t="shared" si="1"/>
        <v>-4.7</v>
      </c>
      <c r="C15" s="2">
        <f t="shared" si="2"/>
        <v>1.3008075325782187E-6</v>
      </c>
    </row>
    <row r="16" spans="1:6">
      <c r="A16">
        <f t="shared" si="0"/>
        <v>-46</v>
      </c>
      <c r="B16">
        <f t="shared" si="1"/>
        <v>-4.5999999999999996</v>
      </c>
      <c r="C16" s="2">
        <f t="shared" si="2"/>
        <v>2.1124547034956365E-6</v>
      </c>
    </row>
    <row r="17" spans="1:8">
      <c r="A17">
        <f t="shared" si="0"/>
        <v>-45</v>
      </c>
      <c r="B17">
        <f t="shared" si="1"/>
        <v>-4.5</v>
      </c>
      <c r="C17" s="2">
        <f t="shared" si="2"/>
        <v>3.3976731337315158E-6</v>
      </c>
      <c r="D17" s="4"/>
    </row>
    <row r="18" spans="1:8">
      <c r="A18">
        <f t="shared" si="0"/>
        <v>-44</v>
      </c>
      <c r="B18">
        <f t="shared" si="1"/>
        <v>-4.4000000000000004</v>
      </c>
      <c r="C18" s="2">
        <f t="shared" si="2"/>
        <v>5.4125439079566462E-6</v>
      </c>
      <c r="D18" s="4"/>
    </row>
    <row r="19" spans="1:8">
      <c r="A19">
        <f t="shared" si="0"/>
        <v>-43</v>
      </c>
      <c r="B19">
        <f t="shared" si="1"/>
        <v>-4.3</v>
      </c>
      <c r="C19" s="2">
        <f t="shared" si="2"/>
        <v>8.5399054763346527E-6</v>
      </c>
      <c r="D19" s="4"/>
    </row>
    <row r="20" spans="1:8">
      <c r="A20">
        <f t="shared" si="0"/>
        <v>-42</v>
      </c>
      <c r="B20">
        <f t="shared" si="1"/>
        <v>-4.2</v>
      </c>
      <c r="C20" s="2">
        <f t="shared" si="2"/>
        <v>1.334574901123986E-5</v>
      </c>
      <c r="D20" s="4"/>
      <c r="F20" s="1"/>
      <c r="G20" s="1"/>
      <c r="H20" s="10"/>
    </row>
    <row r="21" spans="1:8">
      <c r="A21">
        <f t="shared" si="0"/>
        <v>-41</v>
      </c>
      <c r="B21">
        <f t="shared" si="1"/>
        <v>-4.0999999999999996</v>
      </c>
      <c r="C21" s="2">
        <f t="shared" si="2"/>
        <v>2.0657506919818935E-5</v>
      </c>
      <c r="D21" s="4"/>
      <c r="F21" s="1"/>
      <c r="G21" s="1"/>
      <c r="H21" s="10"/>
    </row>
    <row r="22" spans="1:8">
      <c r="A22">
        <f t="shared" si="0"/>
        <v>-40</v>
      </c>
      <c r="B22">
        <f t="shared" si="1"/>
        <v>-4</v>
      </c>
      <c r="C22" s="2">
        <f t="shared" si="2"/>
        <v>3.1671241836783715E-5</v>
      </c>
      <c r="D22" s="4"/>
      <c r="F22" s="1"/>
      <c r="G22" s="1"/>
      <c r="H22" s="10"/>
    </row>
    <row r="23" spans="1:8">
      <c r="A23">
        <f t="shared" si="0"/>
        <v>-39</v>
      </c>
      <c r="B23">
        <f t="shared" si="1"/>
        <v>-3.9</v>
      </c>
      <c r="C23" s="2">
        <f t="shared" si="2"/>
        <v>4.8096344014481041E-5</v>
      </c>
      <c r="D23" s="4"/>
      <c r="F23" s="3"/>
      <c r="H23" s="10"/>
    </row>
    <row r="24" spans="1:8">
      <c r="A24">
        <f t="shared" si="0"/>
        <v>-38</v>
      </c>
      <c r="B24">
        <f t="shared" si="1"/>
        <v>-3.8</v>
      </c>
      <c r="C24" s="2">
        <f t="shared" si="2"/>
        <v>7.2348043924419514E-5</v>
      </c>
      <c r="D24" s="4"/>
      <c r="F24" s="6"/>
      <c r="H24" s="10"/>
    </row>
    <row r="25" spans="1:8">
      <c r="A25">
        <f t="shared" si="0"/>
        <v>-37</v>
      </c>
      <c r="B25">
        <f t="shared" si="1"/>
        <v>-3.7</v>
      </c>
      <c r="C25" s="2">
        <f t="shared" si="2"/>
        <v>1.0779973347807559E-4</v>
      </c>
      <c r="D25" s="4"/>
      <c r="F25" s="9"/>
      <c r="H25" s="10"/>
    </row>
    <row r="26" spans="1:8">
      <c r="A26">
        <f t="shared" si="0"/>
        <v>-36</v>
      </c>
      <c r="B26">
        <f t="shared" si="1"/>
        <v>-3.6</v>
      </c>
      <c r="C26" s="2">
        <f t="shared" si="2"/>
        <v>1.591085901577749E-4</v>
      </c>
      <c r="D26" s="4"/>
    </row>
    <row r="27" spans="1:8">
      <c r="A27">
        <f t="shared" si="0"/>
        <v>-35</v>
      </c>
      <c r="B27">
        <f t="shared" si="1"/>
        <v>-3.5</v>
      </c>
      <c r="C27" s="2">
        <f t="shared" si="2"/>
        <v>2.3262907903420782E-4</v>
      </c>
      <c r="D27" s="4"/>
    </row>
    <row r="28" spans="1:8">
      <c r="A28">
        <f t="shared" si="0"/>
        <v>-34</v>
      </c>
      <c r="B28">
        <f t="shared" si="1"/>
        <v>-3.4</v>
      </c>
      <c r="C28" s="2">
        <f t="shared" si="2"/>
        <v>3.3692926567652215E-4</v>
      </c>
      <c r="D28" s="4"/>
    </row>
    <row r="29" spans="1:8">
      <c r="A29">
        <f t="shared" si="0"/>
        <v>-33</v>
      </c>
      <c r="B29">
        <f t="shared" si="1"/>
        <v>-3.3</v>
      </c>
      <c r="C29" s="2">
        <f t="shared" si="2"/>
        <v>4.834241423842256E-4</v>
      </c>
      <c r="D29" s="4"/>
    </row>
    <row r="30" spans="1:8">
      <c r="A30">
        <f t="shared" si="0"/>
        <v>-32</v>
      </c>
      <c r="B30">
        <f t="shared" si="1"/>
        <v>-3.2</v>
      </c>
      <c r="C30" s="2">
        <f t="shared" si="2"/>
        <v>6.8713793791586042E-4</v>
      </c>
      <c r="D30" s="5"/>
    </row>
    <row r="31" spans="1:8">
      <c r="A31">
        <f t="shared" si="0"/>
        <v>-31</v>
      </c>
      <c r="B31">
        <f t="shared" si="1"/>
        <v>-3.1</v>
      </c>
      <c r="C31" s="2">
        <f t="shared" si="2"/>
        <v>9.6760321321820442E-4</v>
      </c>
      <c r="D31" s="5"/>
    </row>
    <row r="32" spans="1:8">
      <c r="A32">
        <f t="shared" si="0"/>
        <v>-30</v>
      </c>
      <c r="B32">
        <f t="shared" si="1"/>
        <v>-3</v>
      </c>
      <c r="C32" s="2">
        <f t="shared" si="2"/>
        <v>1.3498980316301035E-3</v>
      </c>
      <c r="D32" s="5"/>
    </row>
    <row r="33" spans="1:4">
      <c r="A33">
        <f t="shared" si="0"/>
        <v>-29</v>
      </c>
      <c r="B33">
        <f t="shared" si="1"/>
        <v>-2.9</v>
      </c>
      <c r="C33" s="2">
        <f t="shared" si="2"/>
        <v>1.8658133003837118E-3</v>
      </c>
      <c r="D33" s="5"/>
    </row>
    <row r="34" spans="1:4">
      <c r="A34">
        <f t="shared" si="0"/>
        <v>-28</v>
      </c>
      <c r="B34">
        <f t="shared" si="1"/>
        <v>-2.8</v>
      </c>
      <c r="C34" s="2">
        <f t="shared" si="2"/>
        <v>2.5551303304278683E-3</v>
      </c>
      <c r="D34" s="4"/>
    </row>
    <row r="35" spans="1:4">
      <c r="A35">
        <f t="shared" si="0"/>
        <v>-27</v>
      </c>
      <c r="B35">
        <f t="shared" si="1"/>
        <v>-2.7</v>
      </c>
      <c r="C35" s="2">
        <f t="shared" si="2"/>
        <v>3.4669738030406183E-3</v>
      </c>
      <c r="D35" s="4"/>
    </row>
    <row r="36" spans="1:4">
      <c r="A36">
        <f t="shared" si="0"/>
        <v>-26</v>
      </c>
      <c r="B36">
        <f t="shared" si="1"/>
        <v>-2.6</v>
      </c>
      <c r="C36" s="2">
        <f t="shared" si="2"/>
        <v>4.661188023718732E-3</v>
      </c>
      <c r="D36" s="4"/>
    </row>
    <row r="37" spans="1:4">
      <c r="A37">
        <f t="shared" si="0"/>
        <v>-25</v>
      </c>
      <c r="B37">
        <f t="shared" si="1"/>
        <v>-2.5</v>
      </c>
      <c r="C37" s="2">
        <f t="shared" si="2"/>
        <v>6.2096653257759371E-3</v>
      </c>
      <c r="D37" s="4"/>
    </row>
    <row r="38" spans="1:4">
      <c r="A38">
        <f t="shared" si="0"/>
        <v>-24</v>
      </c>
      <c r="B38">
        <f t="shared" si="1"/>
        <v>-2.4</v>
      </c>
      <c r="C38" s="2">
        <f t="shared" si="2"/>
        <v>8.1975359245960444E-3</v>
      </c>
      <c r="D38" s="4"/>
    </row>
    <row r="39" spans="1:4">
      <c r="A39">
        <f t="shared" si="0"/>
        <v>-23</v>
      </c>
      <c r="B39">
        <f t="shared" si="1"/>
        <v>-2.2999999999999998</v>
      </c>
      <c r="C39" s="2">
        <f t="shared" si="2"/>
        <v>1.0724110021675948E-2</v>
      </c>
      <c r="D39" s="4"/>
    </row>
    <row r="40" spans="1:4">
      <c r="A40">
        <f t="shared" si="0"/>
        <v>-22</v>
      </c>
      <c r="B40">
        <f t="shared" si="1"/>
        <v>-2.2000000000000002</v>
      </c>
      <c r="C40" s="2">
        <f t="shared" si="2"/>
        <v>1.390344751349859E-2</v>
      </c>
      <c r="D40" s="4"/>
    </row>
    <row r="41" spans="1:4">
      <c r="A41">
        <f t="shared" si="0"/>
        <v>-21</v>
      </c>
      <c r="B41">
        <f t="shared" si="1"/>
        <v>-2.1</v>
      </c>
      <c r="C41" s="2">
        <f t="shared" si="2"/>
        <v>1.7864420562816452E-2</v>
      </c>
      <c r="D41" s="4"/>
    </row>
    <row r="42" spans="1:4">
      <c r="A42">
        <f t="shared" si="0"/>
        <v>-20</v>
      </c>
      <c r="B42">
        <f t="shared" si="1"/>
        <v>-2</v>
      </c>
      <c r="C42" s="2">
        <f t="shared" si="2"/>
        <v>2.275013194817932E-2</v>
      </c>
      <c r="D42" s="4"/>
    </row>
    <row r="43" spans="1:4">
      <c r="A43">
        <f t="shared" si="0"/>
        <v>-19</v>
      </c>
      <c r="B43">
        <f t="shared" si="1"/>
        <v>-1.9</v>
      </c>
      <c r="C43" s="2">
        <f t="shared" si="2"/>
        <v>2.8716559816001963E-2</v>
      </c>
      <c r="D43" s="4"/>
    </row>
    <row r="44" spans="1:4">
      <c r="A44">
        <f t="shared" si="0"/>
        <v>-18</v>
      </c>
      <c r="B44">
        <f t="shared" si="1"/>
        <v>-1.8</v>
      </c>
      <c r="C44" s="2">
        <f t="shared" si="2"/>
        <v>3.5930319112925879E-2</v>
      </c>
      <c r="D44" s="4"/>
    </row>
    <row r="45" spans="1:4">
      <c r="A45">
        <f t="shared" si="0"/>
        <v>-17</v>
      </c>
      <c r="B45">
        <f t="shared" si="1"/>
        <v>-1.7</v>
      </c>
      <c r="C45" s="2">
        <f t="shared" si="2"/>
        <v>4.4565462758543117E-2</v>
      </c>
      <c r="D45" s="4"/>
    </row>
    <row r="46" spans="1:4">
      <c r="A46">
        <f t="shared" si="0"/>
        <v>-16</v>
      </c>
      <c r="B46">
        <f t="shared" si="1"/>
        <v>-1.6</v>
      </c>
      <c r="C46" s="2">
        <f t="shared" si="2"/>
        <v>5.4799291699557995E-2</v>
      </c>
      <c r="D46" s="4"/>
    </row>
    <row r="47" spans="1:4">
      <c r="A47">
        <f t="shared" si="0"/>
        <v>-15</v>
      </c>
      <c r="B47">
        <f t="shared" si="1"/>
        <v>-1.5</v>
      </c>
      <c r="C47" s="2">
        <f t="shared" si="2"/>
        <v>6.6807201268858085E-2</v>
      </c>
      <c r="D47" s="4"/>
    </row>
    <row r="48" spans="1:4">
      <c r="A48">
        <f t="shared" si="0"/>
        <v>-14</v>
      </c>
      <c r="B48">
        <f t="shared" si="1"/>
        <v>-1.4</v>
      </c>
      <c r="C48" s="2">
        <f t="shared" si="2"/>
        <v>8.0756659233771177E-2</v>
      </c>
      <c r="D48" s="4"/>
    </row>
    <row r="49" spans="1:4">
      <c r="A49">
        <f t="shared" si="0"/>
        <v>-13</v>
      </c>
      <c r="B49">
        <f t="shared" si="1"/>
        <v>-1.3</v>
      </c>
      <c r="C49" s="2">
        <f t="shared" si="2"/>
        <v>9.6800484585610302E-2</v>
      </c>
      <c r="D49" s="4"/>
    </row>
    <row r="50" spans="1:4">
      <c r="A50">
        <f t="shared" si="0"/>
        <v>-12</v>
      </c>
      <c r="B50">
        <f t="shared" si="1"/>
        <v>-1.2</v>
      </c>
      <c r="C50" s="2">
        <f t="shared" si="2"/>
        <v>0.11506967022170822</v>
      </c>
      <c r="D50" s="4"/>
    </row>
    <row r="51" spans="1:4">
      <c r="A51">
        <f t="shared" si="0"/>
        <v>-11</v>
      </c>
      <c r="B51">
        <f t="shared" si="1"/>
        <v>-1.1000000000000001</v>
      </c>
      <c r="C51" s="2">
        <f t="shared" si="2"/>
        <v>0.13566606094638267</v>
      </c>
      <c r="D51" s="4"/>
    </row>
    <row r="52" spans="1:4">
      <c r="A52">
        <f t="shared" si="0"/>
        <v>-10</v>
      </c>
      <c r="B52">
        <f t="shared" si="1"/>
        <v>-1</v>
      </c>
      <c r="C52" s="2">
        <f t="shared" si="2"/>
        <v>0.15865525393145707</v>
      </c>
      <c r="D52" s="4"/>
    </row>
    <row r="53" spans="1:4">
      <c r="A53">
        <f t="shared" si="0"/>
        <v>-9</v>
      </c>
      <c r="B53">
        <f t="shared" si="1"/>
        <v>-0.9</v>
      </c>
      <c r="C53" s="2">
        <f t="shared" si="2"/>
        <v>0.18406012534675953</v>
      </c>
      <c r="D53" s="4"/>
    </row>
    <row r="54" spans="1:4">
      <c r="A54">
        <f t="shared" si="0"/>
        <v>-8</v>
      </c>
      <c r="B54">
        <f t="shared" si="1"/>
        <v>-0.8</v>
      </c>
      <c r="C54" s="2">
        <f t="shared" si="2"/>
        <v>0.21185539858339675</v>
      </c>
      <c r="D54" s="4"/>
    </row>
    <row r="55" spans="1:4">
      <c r="A55">
        <f t="shared" si="0"/>
        <v>-7</v>
      </c>
      <c r="B55">
        <f t="shared" si="1"/>
        <v>-0.7</v>
      </c>
      <c r="C55" s="2">
        <f t="shared" si="2"/>
        <v>0.24196365222307303</v>
      </c>
      <c r="D55" s="4"/>
    </row>
    <row r="56" spans="1:4">
      <c r="A56">
        <f t="shared" si="0"/>
        <v>-6</v>
      </c>
      <c r="B56">
        <f t="shared" si="1"/>
        <v>-0.6</v>
      </c>
      <c r="C56" s="2">
        <f t="shared" si="2"/>
        <v>0.27425311775007366</v>
      </c>
      <c r="D56" s="4"/>
    </row>
    <row r="57" spans="1:4">
      <c r="A57">
        <f t="shared" si="0"/>
        <v>-5</v>
      </c>
      <c r="B57">
        <f t="shared" si="1"/>
        <v>-0.5</v>
      </c>
      <c r="C57" s="2">
        <f t="shared" si="2"/>
        <v>0.30853753872598688</v>
      </c>
      <c r="D57" s="4"/>
    </row>
    <row r="58" spans="1:4">
      <c r="A58">
        <f t="shared" si="0"/>
        <v>-4</v>
      </c>
      <c r="B58">
        <f t="shared" si="1"/>
        <v>-0.4</v>
      </c>
      <c r="C58" s="2">
        <f t="shared" si="2"/>
        <v>0.34457825838967582</v>
      </c>
      <c r="D58" s="4"/>
    </row>
    <row r="59" spans="1:4">
      <c r="A59">
        <f t="shared" si="0"/>
        <v>-3</v>
      </c>
      <c r="B59">
        <f t="shared" si="1"/>
        <v>-0.3</v>
      </c>
      <c r="C59" s="2">
        <f t="shared" si="2"/>
        <v>0.38208857781104744</v>
      </c>
      <c r="D59" s="4"/>
    </row>
    <row r="60" spans="1:4">
      <c r="A60">
        <f t="shared" si="0"/>
        <v>-2</v>
      </c>
      <c r="B60">
        <f t="shared" si="1"/>
        <v>-0.2</v>
      </c>
      <c r="C60" s="2">
        <f t="shared" si="2"/>
        <v>0.42074029056089701</v>
      </c>
      <c r="D60" s="4"/>
    </row>
    <row r="61" spans="1:4">
      <c r="A61">
        <f>A62-$F$2/$F$3</f>
        <v>-1</v>
      </c>
      <c r="B61">
        <f>A61/$F$3</f>
        <v>-0.1</v>
      </c>
      <c r="C61" s="2">
        <f t="shared" si="2"/>
        <v>0.46017216272297101</v>
      </c>
      <c r="D61" s="4"/>
    </row>
    <row r="62" spans="1:4">
      <c r="A62">
        <f>F1</f>
        <v>0</v>
      </c>
      <c r="B62">
        <v>0</v>
      </c>
      <c r="C62" s="2">
        <f t="shared" si="2"/>
        <v>0.5</v>
      </c>
      <c r="D62" s="4"/>
    </row>
    <row r="63" spans="1:4">
      <c r="A63">
        <f>A62+$F$2/$F$3</f>
        <v>1</v>
      </c>
      <c r="B63">
        <f>A63/$F$3</f>
        <v>0.1</v>
      </c>
      <c r="C63" s="2">
        <f t="shared" si="2"/>
        <v>0.53982783727702899</v>
      </c>
      <c r="D63" s="4"/>
    </row>
    <row r="64" spans="1:4">
      <c r="A64">
        <f t="shared" ref="A64:A122" si="3">A63+$F$2/$F$3</f>
        <v>2</v>
      </c>
      <c r="B64">
        <f t="shared" ref="B64:B122" si="4">A64/$F$3</f>
        <v>0.2</v>
      </c>
      <c r="C64" s="2">
        <f t="shared" si="2"/>
        <v>0.57925970943910299</v>
      </c>
      <c r="D64" s="4"/>
    </row>
    <row r="65" spans="1:3">
      <c r="A65">
        <f t="shared" si="3"/>
        <v>3</v>
      </c>
      <c r="B65">
        <f t="shared" si="4"/>
        <v>0.3</v>
      </c>
      <c r="C65" s="2">
        <f t="shared" si="2"/>
        <v>0.61791142218895256</v>
      </c>
    </row>
    <row r="66" spans="1:3">
      <c r="A66">
        <f t="shared" si="3"/>
        <v>4</v>
      </c>
      <c r="B66">
        <f t="shared" si="4"/>
        <v>0.4</v>
      </c>
      <c r="C66" s="2">
        <f t="shared" si="2"/>
        <v>0.65542174161032418</v>
      </c>
    </row>
    <row r="67" spans="1:3">
      <c r="A67">
        <f t="shared" si="3"/>
        <v>5</v>
      </c>
      <c r="B67">
        <f t="shared" si="4"/>
        <v>0.5</v>
      </c>
      <c r="C67" s="2">
        <f t="shared" ref="C67:C122" si="5">NORMDIST($A67,$F$1,$F$2,TRUE)</f>
        <v>0.69146246127401312</v>
      </c>
    </row>
    <row r="68" spans="1:3">
      <c r="A68">
        <f t="shared" si="3"/>
        <v>6</v>
      </c>
      <c r="B68">
        <f t="shared" si="4"/>
        <v>0.6</v>
      </c>
      <c r="C68" s="2">
        <f t="shared" si="5"/>
        <v>0.72574688224992634</v>
      </c>
    </row>
    <row r="69" spans="1:3">
      <c r="A69">
        <f t="shared" si="3"/>
        <v>7</v>
      </c>
      <c r="B69">
        <f t="shared" si="4"/>
        <v>0.7</v>
      </c>
      <c r="C69" s="2">
        <f t="shared" si="5"/>
        <v>0.75803634777692697</v>
      </c>
    </row>
    <row r="70" spans="1:3">
      <c r="A70">
        <f t="shared" si="3"/>
        <v>8</v>
      </c>
      <c r="B70">
        <f t="shared" si="4"/>
        <v>0.8</v>
      </c>
      <c r="C70" s="2">
        <f t="shared" si="5"/>
        <v>0.78814460141660325</v>
      </c>
    </row>
    <row r="71" spans="1:3">
      <c r="A71">
        <f t="shared" si="3"/>
        <v>9</v>
      </c>
      <c r="B71">
        <f t="shared" si="4"/>
        <v>0.9</v>
      </c>
      <c r="C71" s="2">
        <f t="shared" si="5"/>
        <v>0.81593987465324047</v>
      </c>
    </row>
    <row r="72" spans="1:3">
      <c r="A72">
        <f t="shared" si="3"/>
        <v>10</v>
      </c>
      <c r="B72">
        <f t="shared" si="4"/>
        <v>1</v>
      </c>
      <c r="C72" s="2">
        <f t="shared" si="5"/>
        <v>0.84134474606854293</v>
      </c>
    </row>
    <row r="73" spans="1:3">
      <c r="A73">
        <f t="shared" si="3"/>
        <v>11</v>
      </c>
      <c r="B73">
        <f t="shared" si="4"/>
        <v>1.1000000000000001</v>
      </c>
      <c r="C73" s="2">
        <f t="shared" si="5"/>
        <v>0.86433393905361733</v>
      </c>
    </row>
    <row r="74" spans="1:3">
      <c r="A74">
        <f t="shared" si="3"/>
        <v>12</v>
      </c>
      <c r="B74">
        <f t="shared" si="4"/>
        <v>1.2</v>
      </c>
      <c r="C74" s="2">
        <f t="shared" si="5"/>
        <v>0.88493032977829178</v>
      </c>
    </row>
    <row r="75" spans="1:3">
      <c r="A75">
        <f t="shared" si="3"/>
        <v>13</v>
      </c>
      <c r="B75">
        <f t="shared" si="4"/>
        <v>1.3</v>
      </c>
      <c r="C75" s="2">
        <f t="shared" si="5"/>
        <v>0.9031995154143897</v>
      </c>
    </row>
    <row r="76" spans="1:3">
      <c r="A76">
        <f t="shared" si="3"/>
        <v>14</v>
      </c>
      <c r="B76">
        <f t="shared" si="4"/>
        <v>1.4</v>
      </c>
      <c r="C76" s="2">
        <f t="shared" si="5"/>
        <v>0.91924334076622882</v>
      </c>
    </row>
    <row r="77" spans="1:3">
      <c r="A77">
        <f t="shared" si="3"/>
        <v>15</v>
      </c>
      <c r="B77">
        <f t="shared" si="4"/>
        <v>1.5</v>
      </c>
      <c r="C77" s="2">
        <f t="shared" si="5"/>
        <v>0.93319279873114191</v>
      </c>
    </row>
    <row r="78" spans="1:3">
      <c r="A78">
        <f t="shared" si="3"/>
        <v>16</v>
      </c>
      <c r="B78">
        <f t="shared" si="4"/>
        <v>1.6</v>
      </c>
      <c r="C78" s="2">
        <f t="shared" si="5"/>
        <v>0.94520070830044201</v>
      </c>
    </row>
    <row r="79" spans="1:3">
      <c r="A79">
        <f t="shared" si="3"/>
        <v>17</v>
      </c>
      <c r="B79">
        <f t="shared" si="4"/>
        <v>1.7</v>
      </c>
      <c r="C79" s="2">
        <f t="shared" si="5"/>
        <v>0.95543453724145688</v>
      </c>
    </row>
    <row r="80" spans="1:3">
      <c r="A80">
        <f t="shared" si="3"/>
        <v>18</v>
      </c>
      <c r="B80">
        <f t="shared" si="4"/>
        <v>1.8</v>
      </c>
      <c r="C80" s="2">
        <f t="shared" si="5"/>
        <v>0.96406968088707412</v>
      </c>
    </row>
    <row r="81" spans="1:3">
      <c r="A81">
        <f t="shared" si="3"/>
        <v>19</v>
      </c>
      <c r="B81">
        <f t="shared" si="4"/>
        <v>1.9</v>
      </c>
      <c r="C81" s="2">
        <f t="shared" si="5"/>
        <v>0.97128344018399804</v>
      </c>
    </row>
    <row r="82" spans="1:3">
      <c r="A82">
        <f t="shared" si="3"/>
        <v>20</v>
      </c>
      <c r="B82">
        <f t="shared" si="4"/>
        <v>2</v>
      </c>
      <c r="C82" s="2">
        <f t="shared" si="5"/>
        <v>0.97724986805182068</v>
      </c>
    </row>
    <row r="83" spans="1:3">
      <c r="A83">
        <f t="shared" si="3"/>
        <v>21</v>
      </c>
      <c r="B83">
        <f t="shared" si="4"/>
        <v>2.1</v>
      </c>
      <c r="C83" s="2">
        <f t="shared" si="5"/>
        <v>0.98213557943718355</v>
      </c>
    </row>
    <row r="84" spans="1:3">
      <c r="A84">
        <f t="shared" si="3"/>
        <v>22</v>
      </c>
      <c r="B84">
        <f t="shared" si="4"/>
        <v>2.2000000000000002</v>
      </c>
      <c r="C84" s="2">
        <f t="shared" si="5"/>
        <v>0.98609655248650141</v>
      </c>
    </row>
    <row r="85" spans="1:3">
      <c r="A85">
        <f t="shared" si="3"/>
        <v>23</v>
      </c>
      <c r="B85">
        <f t="shared" si="4"/>
        <v>2.2999999999999998</v>
      </c>
      <c r="C85" s="2">
        <f t="shared" si="5"/>
        <v>0.98927588997832405</v>
      </c>
    </row>
    <row r="86" spans="1:3">
      <c r="A86">
        <f t="shared" si="3"/>
        <v>24</v>
      </c>
      <c r="B86">
        <f t="shared" si="4"/>
        <v>2.4</v>
      </c>
      <c r="C86" s="2">
        <f t="shared" si="5"/>
        <v>0.99180246407540396</v>
      </c>
    </row>
    <row r="87" spans="1:3">
      <c r="A87">
        <f t="shared" si="3"/>
        <v>25</v>
      </c>
      <c r="B87">
        <f t="shared" si="4"/>
        <v>2.5</v>
      </c>
      <c r="C87" s="2">
        <f t="shared" si="5"/>
        <v>0.99379033467422406</v>
      </c>
    </row>
    <row r="88" spans="1:3">
      <c r="A88">
        <f t="shared" si="3"/>
        <v>26</v>
      </c>
      <c r="B88">
        <f t="shared" si="4"/>
        <v>2.6</v>
      </c>
      <c r="C88" s="2">
        <f t="shared" si="5"/>
        <v>0.99533881197628127</v>
      </c>
    </row>
    <row r="89" spans="1:3">
      <c r="A89">
        <f t="shared" si="3"/>
        <v>27</v>
      </c>
      <c r="B89">
        <f t="shared" si="4"/>
        <v>2.7</v>
      </c>
      <c r="C89" s="2">
        <f t="shared" si="5"/>
        <v>0.99653302619695938</v>
      </c>
    </row>
    <row r="90" spans="1:3">
      <c r="A90">
        <f t="shared" si="3"/>
        <v>28</v>
      </c>
      <c r="B90">
        <f t="shared" si="4"/>
        <v>2.8</v>
      </c>
      <c r="C90" s="2">
        <f t="shared" si="5"/>
        <v>0.99744486966957213</v>
      </c>
    </row>
    <row r="91" spans="1:3">
      <c r="A91">
        <f t="shared" si="3"/>
        <v>29</v>
      </c>
      <c r="B91">
        <f t="shared" si="4"/>
        <v>2.9</v>
      </c>
      <c r="C91" s="2">
        <f t="shared" si="5"/>
        <v>0.99813418669961629</v>
      </c>
    </row>
    <row r="92" spans="1:3">
      <c r="A92">
        <f t="shared" si="3"/>
        <v>30</v>
      </c>
      <c r="B92">
        <f t="shared" si="4"/>
        <v>3</v>
      </c>
      <c r="C92" s="2">
        <f t="shared" si="5"/>
        <v>0.9986501019683699</v>
      </c>
    </row>
    <row r="93" spans="1:3">
      <c r="A93">
        <f t="shared" si="3"/>
        <v>31</v>
      </c>
      <c r="B93">
        <f t="shared" si="4"/>
        <v>3.1</v>
      </c>
      <c r="C93" s="2">
        <f t="shared" si="5"/>
        <v>0.9990323967867818</v>
      </c>
    </row>
    <row r="94" spans="1:3">
      <c r="A94">
        <f t="shared" si="3"/>
        <v>32</v>
      </c>
      <c r="B94">
        <f t="shared" si="4"/>
        <v>3.2</v>
      </c>
      <c r="C94" s="2">
        <f t="shared" si="5"/>
        <v>0.99931286206208414</v>
      </c>
    </row>
    <row r="95" spans="1:3">
      <c r="A95">
        <f t="shared" si="3"/>
        <v>33</v>
      </c>
      <c r="B95">
        <f t="shared" si="4"/>
        <v>3.3</v>
      </c>
      <c r="C95" s="2">
        <f t="shared" si="5"/>
        <v>0.99951657585761577</v>
      </c>
    </row>
    <row r="96" spans="1:3">
      <c r="A96">
        <f t="shared" si="3"/>
        <v>34</v>
      </c>
      <c r="B96">
        <f t="shared" si="4"/>
        <v>3.4</v>
      </c>
      <c r="C96" s="2">
        <f t="shared" si="5"/>
        <v>0.99966307073432348</v>
      </c>
    </row>
    <row r="97" spans="1:3">
      <c r="A97">
        <f t="shared" si="3"/>
        <v>35</v>
      </c>
      <c r="B97">
        <f t="shared" si="4"/>
        <v>3.5</v>
      </c>
      <c r="C97" s="2">
        <f t="shared" si="5"/>
        <v>0.99976737092096579</v>
      </c>
    </row>
    <row r="98" spans="1:3">
      <c r="A98">
        <f t="shared" si="3"/>
        <v>36</v>
      </c>
      <c r="B98">
        <f t="shared" si="4"/>
        <v>3.6</v>
      </c>
      <c r="C98" s="2">
        <f t="shared" si="5"/>
        <v>0.99984089140984223</v>
      </c>
    </row>
    <row r="99" spans="1:3">
      <c r="A99">
        <f t="shared" si="3"/>
        <v>37</v>
      </c>
      <c r="B99">
        <f t="shared" si="4"/>
        <v>3.7</v>
      </c>
      <c r="C99" s="2">
        <f t="shared" si="5"/>
        <v>0.99989220026652192</v>
      </c>
    </row>
    <row r="100" spans="1:3">
      <c r="A100">
        <f t="shared" si="3"/>
        <v>38</v>
      </c>
      <c r="B100">
        <f t="shared" si="4"/>
        <v>3.8</v>
      </c>
      <c r="C100" s="2">
        <f t="shared" si="5"/>
        <v>0.99992765195607558</v>
      </c>
    </row>
    <row r="101" spans="1:3">
      <c r="A101">
        <f t="shared" si="3"/>
        <v>39</v>
      </c>
      <c r="B101">
        <f t="shared" si="4"/>
        <v>3.9</v>
      </c>
      <c r="C101" s="2">
        <f t="shared" si="5"/>
        <v>0.99995190365598552</v>
      </c>
    </row>
    <row r="102" spans="1:3">
      <c r="A102">
        <f t="shared" si="3"/>
        <v>40</v>
      </c>
      <c r="B102">
        <f t="shared" si="4"/>
        <v>4</v>
      </c>
      <c r="C102" s="2">
        <f t="shared" si="5"/>
        <v>0.99996832875816322</v>
      </c>
    </row>
    <row r="103" spans="1:3">
      <c r="A103">
        <f t="shared" si="3"/>
        <v>41</v>
      </c>
      <c r="B103">
        <f t="shared" si="4"/>
        <v>4.0999999999999996</v>
      </c>
      <c r="C103" s="2">
        <f t="shared" si="5"/>
        <v>0.99997934249308018</v>
      </c>
    </row>
    <row r="104" spans="1:3">
      <c r="A104">
        <f t="shared" si="3"/>
        <v>42</v>
      </c>
      <c r="B104">
        <f t="shared" si="4"/>
        <v>4.2</v>
      </c>
      <c r="C104" s="2">
        <f t="shared" si="5"/>
        <v>0.99998665425098876</v>
      </c>
    </row>
    <row r="105" spans="1:3">
      <c r="A105">
        <f t="shared" si="3"/>
        <v>43</v>
      </c>
      <c r="B105">
        <f t="shared" si="4"/>
        <v>4.3</v>
      </c>
      <c r="C105" s="2">
        <f t="shared" si="5"/>
        <v>0.99999146009452367</v>
      </c>
    </row>
    <row r="106" spans="1:3">
      <c r="A106">
        <f t="shared" si="3"/>
        <v>44</v>
      </c>
      <c r="B106">
        <f t="shared" si="4"/>
        <v>4.4000000000000004</v>
      </c>
      <c r="C106" s="2">
        <f t="shared" si="5"/>
        <v>0.99999458745609204</v>
      </c>
    </row>
    <row r="107" spans="1:3">
      <c r="A107">
        <f t="shared" si="3"/>
        <v>45</v>
      </c>
      <c r="B107">
        <f t="shared" si="4"/>
        <v>4.5</v>
      </c>
      <c r="C107" s="2">
        <f t="shared" si="5"/>
        <v>0.99999660232686627</v>
      </c>
    </row>
    <row r="108" spans="1:3">
      <c r="A108">
        <f t="shared" si="3"/>
        <v>46</v>
      </c>
      <c r="B108">
        <f t="shared" si="4"/>
        <v>4.5999999999999996</v>
      </c>
      <c r="C108" s="2">
        <f t="shared" si="5"/>
        <v>0.9999978875452965</v>
      </c>
    </row>
    <row r="109" spans="1:3">
      <c r="A109">
        <f t="shared" si="3"/>
        <v>47</v>
      </c>
      <c r="B109">
        <f t="shared" si="4"/>
        <v>4.7</v>
      </c>
      <c r="C109" s="2">
        <f t="shared" si="5"/>
        <v>0.99999869919246742</v>
      </c>
    </row>
    <row r="110" spans="1:3">
      <c r="A110">
        <f t="shared" si="3"/>
        <v>48</v>
      </c>
      <c r="B110">
        <f t="shared" si="4"/>
        <v>4.8</v>
      </c>
      <c r="C110" s="2">
        <f t="shared" si="5"/>
        <v>0.99999920667176445</v>
      </c>
    </row>
    <row r="111" spans="1:3">
      <c r="A111">
        <f t="shared" si="3"/>
        <v>49</v>
      </c>
      <c r="B111">
        <f t="shared" si="4"/>
        <v>4.9000000000000004</v>
      </c>
      <c r="C111" s="2">
        <f t="shared" si="5"/>
        <v>0.99999952081676202</v>
      </c>
    </row>
    <row r="112" spans="1:3">
      <c r="A112">
        <f t="shared" si="3"/>
        <v>50</v>
      </c>
      <c r="B112">
        <f t="shared" si="4"/>
        <v>5</v>
      </c>
      <c r="C112" s="2">
        <f t="shared" si="5"/>
        <v>0.99999971334842808</v>
      </c>
    </row>
    <row r="113" spans="1:3">
      <c r="A113">
        <f t="shared" si="3"/>
        <v>51</v>
      </c>
      <c r="B113">
        <f t="shared" si="4"/>
        <v>5.0999999999999996</v>
      </c>
      <c r="C113" s="2">
        <f t="shared" si="5"/>
        <v>0.99999983017325933</v>
      </c>
    </row>
    <row r="114" spans="1:3">
      <c r="A114">
        <f t="shared" si="3"/>
        <v>52</v>
      </c>
      <c r="B114">
        <f t="shared" si="4"/>
        <v>5.2</v>
      </c>
      <c r="C114" s="2">
        <f t="shared" si="5"/>
        <v>0.99999990035573683</v>
      </c>
    </row>
    <row r="115" spans="1:3">
      <c r="A115">
        <f t="shared" si="3"/>
        <v>53</v>
      </c>
      <c r="B115">
        <f t="shared" si="4"/>
        <v>5.3</v>
      </c>
      <c r="C115" s="2">
        <f t="shared" si="5"/>
        <v>0.99999994209865961</v>
      </c>
    </row>
    <row r="116" spans="1:3">
      <c r="A116">
        <f t="shared" si="3"/>
        <v>54</v>
      </c>
      <c r="B116">
        <f t="shared" si="4"/>
        <v>5.4</v>
      </c>
      <c r="C116" s="2">
        <f t="shared" si="5"/>
        <v>0.99999996667955149</v>
      </c>
    </row>
    <row r="117" spans="1:3">
      <c r="A117">
        <f t="shared" si="3"/>
        <v>55</v>
      </c>
      <c r="B117">
        <f t="shared" si="4"/>
        <v>5.5</v>
      </c>
      <c r="C117" s="2">
        <f t="shared" si="5"/>
        <v>0.99999998101043752</v>
      </c>
    </row>
    <row r="118" spans="1:3">
      <c r="A118">
        <f t="shared" si="3"/>
        <v>56</v>
      </c>
      <c r="B118">
        <f t="shared" si="4"/>
        <v>5.6</v>
      </c>
      <c r="C118" s="2">
        <f t="shared" si="5"/>
        <v>0.99999998928240974</v>
      </c>
    </row>
    <row r="119" spans="1:3">
      <c r="A119">
        <f t="shared" si="3"/>
        <v>57</v>
      </c>
      <c r="B119">
        <f t="shared" si="4"/>
        <v>5.7</v>
      </c>
      <c r="C119" s="2">
        <f t="shared" si="5"/>
        <v>0.99999999400962858</v>
      </c>
    </row>
    <row r="120" spans="1:3">
      <c r="A120">
        <f t="shared" si="3"/>
        <v>58</v>
      </c>
      <c r="B120">
        <f t="shared" si="4"/>
        <v>5.8</v>
      </c>
      <c r="C120" s="2">
        <f t="shared" si="5"/>
        <v>0.99999999668425399</v>
      </c>
    </row>
    <row r="121" spans="1:3">
      <c r="A121">
        <f t="shared" si="3"/>
        <v>59</v>
      </c>
      <c r="B121">
        <f t="shared" si="4"/>
        <v>5.9</v>
      </c>
      <c r="C121" s="2">
        <f t="shared" si="5"/>
        <v>0.99999999818249219</v>
      </c>
    </row>
    <row r="122" spans="1:3">
      <c r="A122">
        <f t="shared" si="3"/>
        <v>60</v>
      </c>
      <c r="B122">
        <f t="shared" si="4"/>
        <v>6</v>
      </c>
      <c r="C122" s="2">
        <f t="shared" si="5"/>
        <v>0.9999999990134123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selection activeCell="F13" sqref="F13"/>
    </sheetView>
  </sheetViews>
  <sheetFormatPr defaultRowHeight="15"/>
  <cols>
    <col min="1" max="1" width="32.85546875" bestFit="1" customWidth="1"/>
    <col min="2" max="2" width="18.85546875" bestFit="1" customWidth="1"/>
    <col min="3" max="3" width="10.7109375" customWidth="1"/>
    <col min="5" max="5" width="56" bestFit="1" customWidth="1"/>
    <col min="6" max="6" width="19.85546875" customWidth="1"/>
  </cols>
  <sheetData>
    <row r="1" spans="1:6">
      <c r="A1" s="7" t="s">
        <v>5</v>
      </c>
      <c r="B1" s="7" t="s">
        <v>4</v>
      </c>
      <c r="C1" s="7" t="s">
        <v>0</v>
      </c>
      <c r="E1" t="s">
        <v>1</v>
      </c>
      <c r="F1">
        <v>0</v>
      </c>
    </row>
    <row r="2" spans="1:6">
      <c r="A2">
        <f t="shared" ref="A2:A60" si="0">A3-$F$2/$F$3</f>
        <v>-60</v>
      </c>
      <c r="B2">
        <f>A2/$F$3</f>
        <v>-6</v>
      </c>
      <c r="C2" s="8">
        <f t="shared" ref="C2:C11" si="1">NORMDIST($A2,$F$1,$F$2,FALSE)</f>
        <v>6.0758828498232851E-10</v>
      </c>
      <c r="E2" t="s">
        <v>2</v>
      </c>
      <c r="F2">
        <v>10</v>
      </c>
    </row>
    <row r="3" spans="1:6">
      <c r="A3">
        <f t="shared" si="0"/>
        <v>-59</v>
      </c>
      <c r="B3">
        <f t="shared" ref="B3:B60" si="2">A3/$F$3</f>
        <v>-5.9</v>
      </c>
      <c r="C3" s="8">
        <f t="shared" si="1"/>
        <v>1.1015763624682308E-9</v>
      </c>
      <c r="E3" t="s">
        <v>3</v>
      </c>
      <c r="F3">
        <v>10</v>
      </c>
    </row>
    <row r="4" spans="1:6">
      <c r="A4">
        <f t="shared" si="0"/>
        <v>-58</v>
      </c>
      <c r="B4">
        <f t="shared" si="2"/>
        <v>-5.8</v>
      </c>
      <c r="C4" s="8">
        <f t="shared" si="1"/>
        <v>1.9773196406244672E-9</v>
      </c>
    </row>
    <row r="5" spans="1:6">
      <c r="A5">
        <f t="shared" si="0"/>
        <v>-57</v>
      </c>
      <c r="B5">
        <f t="shared" si="2"/>
        <v>-5.7</v>
      </c>
      <c r="C5" s="8">
        <f t="shared" si="1"/>
        <v>3.513955094820433E-9</v>
      </c>
    </row>
    <row r="6" spans="1:6">
      <c r="A6">
        <f t="shared" si="0"/>
        <v>-56</v>
      </c>
      <c r="B6">
        <f t="shared" si="2"/>
        <v>-5.6</v>
      </c>
      <c r="C6" s="8">
        <f t="shared" si="1"/>
        <v>6.1826205001658452E-9</v>
      </c>
    </row>
    <row r="7" spans="1:6">
      <c r="A7">
        <f t="shared" si="0"/>
        <v>-55</v>
      </c>
      <c r="B7">
        <f t="shared" si="2"/>
        <v>-5.5</v>
      </c>
      <c r="C7" s="8">
        <f t="shared" si="1"/>
        <v>1.0769760042543275E-8</v>
      </c>
    </row>
    <row r="8" spans="1:6">
      <c r="A8">
        <f t="shared" si="0"/>
        <v>-54</v>
      </c>
      <c r="B8">
        <f t="shared" si="2"/>
        <v>-5.4</v>
      </c>
      <c r="C8" s="8">
        <f t="shared" si="1"/>
        <v>1.8573618445552928E-8</v>
      </c>
    </row>
    <row r="9" spans="1:6">
      <c r="A9">
        <f t="shared" si="0"/>
        <v>-53</v>
      </c>
      <c r="B9">
        <f t="shared" si="2"/>
        <v>-5.3</v>
      </c>
      <c r="C9" s="8">
        <f t="shared" si="1"/>
        <v>3.1713492167159754E-8</v>
      </c>
    </row>
    <row r="10" spans="1:6">
      <c r="A10">
        <f t="shared" si="0"/>
        <v>-52</v>
      </c>
      <c r="B10">
        <f t="shared" si="2"/>
        <v>-5.2</v>
      </c>
      <c r="C10" s="8">
        <f t="shared" si="1"/>
        <v>5.3610353446976227E-8</v>
      </c>
    </row>
    <row r="11" spans="1:6">
      <c r="A11">
        <f t="shared" si="0"/>
        <v>-51</v>
      </c>
      <c r="B11">
        <f t="shared" si="2"/>
        <v>-5.0999999999999996</v>
      </c>
      <c r="C11" s="8">
        <f t="shared" si="1"/>
        <v>8.9724351623833207E-8</v>
      </c>
    </row>
    <row r="12" spans="1:6">
      <c r="A12">
        <f t="shared" si="0"/>
        <v>-50</v>
      </c>
      <c r="B12">
        <f t="shared" si="2"/>
        <v>-5</v>
      </c>
      <c r="C12" s="8">
        <f>NORMDIST($A12,$F$1,$F$2,FALSE)</f>
        <v>1.4867195147342975E-7</v>
      </c>
    </row>
    <row r="13" spans="1:6">
      <c r="A13">
        <f t="shared" si="0"/>
        <v>-49</v>
      </c>
      <c r="B13">
        <f t="shared" si="2"/>
        <v>-4.9000000000000004</v>
      </c>
      <c r="C13" s="8">
        <f t="shared" ref="C13:C76" si="3">NORMDIST($A13,$F$1,$F$2,FALSE)</f>
        <v>2.4389607458933567E-7</v>
      </c>
    </row>
    <row r="14" spans="1:6">
      <c r="A14">
        <f t="shared" si="0"/>
        <v>-48</v>
      </c>
      <c r="B14">
        <f t="shared" si="2"/>
        <v>-4.8</v>
      </c>
      <c r="C14" s="8">
        <f t="shared" si="3"/>
        <v>3.961299091032075E-7</v>
      </c>
    </row>
    <row r="15" spans="1:6">
      <c r="A15">
        <f t="shared" si="0"/>
        <v>-47</v>
      </c>
      <c r="B15">
        <f t="shared" si="2"/>
        <v>-4.7</v>
      </c>
      <c r="C15" s="8">
        <f t="shared" si="3"/>
        <v>6.3698251788671009E-7</v>
      </c>
    </row>
    <row r="16" spans="1:6">
      <c r="A16">
        <f t="shared" si="0"/>
        <v>-46</v>
      </c>
      <c r="B16">
        <f t="shared" si="2"/>
        <v>-4.5999999999999996</v>
      </c>
      <c r="C16" s="8">
        <f t="shared" si="3"/>
        <v>1.0140852065486739E-6</v>
      </c>
    </row>
    <row r="17" spans="1:8">
      <c r="A17">
        <f t="shared" si="0"/>
        <v>-45</v>
      </c>
      <c r="B17">
        <f t="shared" si="2"/>
        <v>-4.5</v>
      </c>
      <c r="C17" s="8">
        <f t="shared" si="3"/>
        <v>1.5983741106905475E-6</v>
      </c>
      <c r="D17" s="4"/>
    </row>
    <row r="18" spans="1:8">
      <c r="A18">
        <f t="shared" si="0"/>
        <v>-44</v>
      </c>
      <c r="B18">
        <f t="shared" si="2"/>
        <v>-4.4000000000000004</v>
      </c>
      <c r="C18" s="8">
        <f t="shared" si="3"/>
        <v>2.4942471290053574E-6</v>
      </c>
      <c r="D18" s="4"/>
    </row>
    <row r="19" spans="1:8">
      <c r="A19">
        <f t="shared" si="0"/>
        <v>-43</v>
      </c>
      <c r="B19">
        <f t="shared" si="2"/>
        <v>-4.3</v>
      </c>
      <c r="C19" s="8">
        <f t="shared" si="3"/>
        <v>3.8535196742087128E-6</v>
      </c>
      <c r="D19" s="4"/>
    </row>
    <row r="20" spans="1:8">
      <c r="A20">
        <f t="shared" si="0"/>
        <v>-42</v>
      </c>
      <c r="B20">
        <f t="shared" si="2"/>
        <v>-4.2</v>
      </c>
      <c r="C20" s="8">
        <f t="shared" si="3"/>
        <v>5.894306775653985E-6</v>
      </c>
      <c r="D20" s="4"/>
      <c r="F20" s="1"/>
      <c r="G20" s="1"/>
      <c r="H20" s="10"/>
    </row>
    <row r="21" spans="1:8">
      <c r="A21">
        <f t="shared" si="0"/>
        <v>-41</v>
      </c>
      <c r="B21">
        <f t="shared" si="2"/>
        <v>-4.0999999999999996</v>
      </c>
      <c r="C21" s="8">
        <f t="shared" si="3"/>
        <v>8.9261657177132918E-6</v>
      </c>
      <c r="D21" s="4"/>
      <c r="F21" s="1"/>
      <c r="G21" s="1"/>
      <c r="H21" s="10"/>
    </row>
    <row r="22" spans="1:8">
      <c r="A22">
        <f t="shared" si="0"/>
        <v>-40</v>
      </c>
      <c r="B22">
        <f t="shared" si="2"/>
        <v>-4</v>
      </c>
      <c r="C22" s="8">
        <f t="shared" si="3"/>
        <v>1.3383022576488534E-5</v>
      </c>
      <c r="D22" s="4"/>
      <c r="F22" s="1"/>
      <c r="G22" s="1"/>
      <c r="H22" s="10"/>
    </row>
    <row r="23" spans="1:8">
      <c r="A23">
        <f t="shared" si="0"/>
        <v>-39</v>
      </c>
      <c r="B23">
        <f t="shared" si="2"/>
        <v>-3.9</v>
      </c>
      <c r="C23" s="8">
        <f t="shared" si="3"/>
        <v>1.9865547139277251E-5</v>
      </c>
      <c r="D23" s="4"/>
      <c r="F23" s="3"/>
      <c r="H23" s="10"/>
    </row>
    <row r="24" spans="1:8">
      <c r="A24">
        <f t="shared" si="0"/>
        <v>-38</v>
      </c>
      <c r="B24">
        <f t="shared" si="2"/>
        <v>-3.8</v>
      </c>
      <c r="C24" s="8">
        <f t="shared" si="3"/>
        <v>2.9194692579146023E-5</v>
      </c>
      <c r="D24" s="4"/>
      <c r="F24" s="6"/>
      <c r="H24" s="10"/>
    </row>
    <row r="25" spans="1:8">
      <c r="A25">
        <f t="shared" si="0"/>
        <v>-37</v>
      </c>
      <c r="B25">
        <f t="shared" si="2"/>
        <v>-3.7</v>
      </c>
      <c r="C25" s="8">
        <f t="shared" si="3"/>
        <v>4.2478027055075176E-5</v>
      </c>
      <c r="D25" s="4"/>
      <c r="F25" s="9"/>
      <c r="H25" s="10"/>
    </row>
    <row r="26" spans="1:8">
      <c r="A26">
        <f t="shared" si="0"/>
        <v>-36</v>
      </c>
      <c r="B26">
        <f t="shared" si="2"/>
        <v>-3.6</v>
      </c>
      <c r="C26" s="8">
        <f t="shared" si="3"/>
        <v>6.1190193011377187E-5</v>
      </c>
      <c r="D26" s="4"/>
    </row>
    <row r="27" spans="1:8">
      <c r="A27">
        <f t="shared" si="0"/>
        <v>-35</v>
      </c>
      <c r="B27">
        <f t="shared" si="2"/>
        <v>-3.5</v>
      </c>
      <c r="C27" s="8">
        <f t="shared" si="3"/>
        <v>8.7268269504575996E-5</v>
      </c>
      <c r="D27" s="4"/>
    </row>
    <row r="28" spans="1:8">
      <c r="A28">
        <f t="shared" si="0"/>
        <v>-34</v>
      </c>
      <c r="B28">
        <f t="shared" si="2"/>
        <v>-3.4</v>
      </c>
      <c r="C28" s="8">
        <f t="shared" si="3"/>
        <v>1.2322191684730185E-4</v>
      </c>
      <c r="D28" s="4"/>
    </row>
    <row r="29" spans="1:8">
      <c r="A29">
        <f t="shared" si="0"/>
        <v>-33</v>
      </c>
      <c r="B29">
        <f t="shared" si="2"/>
        <v>-3.3</v>
      </c>
      <c r="C29" s="8">
        <f t="shared" si="3"/>
        <v>1.7225689390536797E-4</v>
      </c>
      <c r="D29" s="4"/>
    </row>
    <row r="30" spans="1:8">
      <c r="A30">
        <f t="shared" si="0"/>
        <v>-32</v>
      </c>
      <c r="B30">
        <f t="shared" si="2"/>
        <v>-3.2</v>
      </c>
      <c r="C30" s="8">
        <f t="shared" si="3"/>
        <v>2.3840882014648424E-4</v>
      </c>
      <c r="D30" s="5"/>
    </row>
    <row r="31" spans="1:8">
      <c r="A31">
        <f t="shared" si="0"/>
        <v>-31</v>
      </c>
      <c r="B31">
        <f t="shared" si="2"/>
        <v>-3.1</v>
      </c>
      <c r="C31" s="8">
        <f t="shared" si="3"/>
        <v>3.2668190561999214E-4</v>
      </c>
      <c r="D31" s="5"/>
    </row>
    <row r="32" spans="1:8">
      <c r="A32">
        <f t="shared" si="0"/>
        <v>-30</v>
      </c>
      <c r="B32">
        <f t="shared" si="2"/>
        <v>-3</v>
      </c>
      <c r="C32" s="8">
        <f t="shared" si="3"/>
        <v>4.4318484119380071E-4</v>
      </c>
      <c r="D32" s="5"/>
    </row>
    <row r="33" spans="1:4">
      <c r="A33">
        <f t="shared" si="0"/>
        <v>-29</v>
      </c>
      <c r="B33">
        <f t="shared" si="2"/>
        <v>-2.9</v>
      </c>
      <c r="C33" s="8">
        <f t="shared" si="3"/>
        <v>5.9525324197758523E-4</v>
      </c>
      <c r="D33" s="5"/>
    </row>
    <row r="34" spans="1:4">
      <c r="A34">
        <f t="shared" si="0"/>
        <v>-28</v>
      </c>
      <c r="B34">
        <f t="shared" si="2"/>
        <v>-2.8</v>
      </c>
      <c r="C34" s="8">
        <f t="shared" si="3"/>
        <v>7.9154515829799629E-4</v>
      </c>
      <c r="D34" s="4"/>
    </row>
    <row r="35" spans="1:4">
      <c r="A35">
        <f t="shared" si="0"/>
        <v>-27</v>
      </c>
      <c r="B35">
        <f t="shared" si="2"/>
        <v>-2.7</v>
      </c>
      <c r="C35" s="8">
        <f t="shared" si="3"/>
        <v>1.0420934814422593E-3</v>
      </c>
      <c r="D35" s="4"/>
    </row>
    <row r="36" spans="1:4">
      <c r="A36">
        <f t="shared" si="0"/>
        <v>-26</v>
      </c>
      <c r="B36">
        <f t="shared" si="2"/>
        <v>-2.6</v>
      </c>
      <c r="C36" s="8">
        <f t="shared" si="3"/>
        <v>1.3582969233685617E-3</v>
      </c>
      <c r="D36" s="4"/>
    </row>
    <row r="37" spans="1:4">
      <c r="A37">
        <f t="shared" si="0"/>
        <v>-25</v>
      </c>
      <c r="B37">
        <f t="shared" si="2"/>
        <v>-2.5</v>
      </c>
      <c r="C37" s="8">
        <f t="shared" si="3"/>
        <v>1.7528300493568538E-3</v>
      </c>
      <c r="D37" s="4"/>
    </row>
    <row r="38" spans="1:4">
      <c r="A38">
        <f t="shared" si="0"/>
        <v>-24</v>
      </c>
      <c r="B38">
        <f t="shared" si="2"/>
        <v>-2.4</v>
      </c>
      <c r="C38" s="8">
        <f t="shared" si="3"/>
        <v>2.2394530294842898E-3</v>
      </c>
      <c r="D38" s="4"/>
    </row>
    <row r="39" spans="1:4">
      <c r="A39">
        <f t="shared" si="0"/>
        <v>-23</v>
      </c>
      <c r="B39">
        <f t="shared" si="2"/>
        <v>-2.2999999999999998</v>
      </c>
      <c r="C39" s="8">
        <f t="shared" si="3"/>
        <v>2.8327037741601173E-3</v>
      </c>
      <c r="D39" s="4"/>
    </row>
    <row r="40" spans="1:4">
      <c r="A40">
        <f t="shared" si="0"/>
        <v>-22</v>
      </c>
      <c r="B40">
        <f t="shared" si="2"/>
        <v>-2.2000000000000002</v>
      </c>
      <c r="C40" s="8">
        <f t="shared" si="3"/>
        <v>3.5474592846231438E-3</v>
      </c>
      <c r="D40" s="4"/>
    </row>
    <row r="41" spans="1:4">
      <c r="A41">
        <f t="shared" si="0"/>
        <v>-21</v>
      </c>
      <c r="B41">
        <f t="shared" si="2"/>
        <v>-2.1</v>
      </c>
      <c r="C41" s="8">
        <f t="shared" si="3"/>
        <v>4.3983595980427188E-3</v>
      </c>
      <c r="D41" s="4"/>
    </row>
    <row r="42" spans="1:4">
      <c r="A42">
        <f t="shared" si="0"/>
        <v>-20</v>
      </c>
      <c r="B42">
        <f t="shared" si="2"/>
        <v>-2</v>
      </c>
      <c r="C42" s="8">
        <f t="shared" si="3"/>
        <v>5.3990966513188052E-3</v>
      </c>
      <c r="D42" s="4"/>
    </row>
    <row r="43" spans="1:4">
      <c r="A43">
        <f t="shared" si="0"/>
        <v>-19</v>
      </c>
      <c r="B43">
        <f t="shared" si="2"/>
        <v>-1.9</v>
      </c>
      <c r="C43" s="8">
        <f t="shared" si="3"/>
        <v>6.5615814774676595E-3</v>
      </c>
      <c r="D43" s="4"/>
    </row>
    <row r="44" spans="1:4">
      <c r="A44">
        <f t="shared" si="0"/>
        <v>-18</v>
      </c>
      <c r="B44">
        <f t="shared" si="2"/>
        <v>-1.8</v>
      </c>
      <c r="C44" s="8">
        <f t="shared" si="3"/>
        <v>7.8950158300894139E-3</v>
      </c>
      <c r="D44" s="4"/>
    </row>
    <row r="45" spans="1:4">
      <c r="A45">
        <f t="shared" si="0"/>
        <v>-17</v>
      </c>
      <c r="B45">
        <f t="shared" si="2"/>
        <v>-1.7</v>
      </c>
      <c r="C45" s="8">
        <f t="shared" si="3"/>
        <v>9.4049077376886919E-3</v>
      </c>
      <c r="D45" s="4"/>
    </row>
    <row r="46" spans="1:4">
      <c r="A46">
        <f t="shared" si="0"/>
        <v>-16</v>
      </c>
      <c r="B46">
        <f t="shared" si="2"/>
        <v>-1.6</v>
      </c>
      <c r="C46" s="8">
        <f t="shared" si="3"/>
        <v>1.1092083467945555E-2</v>
      </c>
      <c r="D46" s="4"/>
    </row>
    <row r="47" spans="1:4">
      <c r="A47">
        <f t="shared" si="0"/>
        <v>-15</v>
      </c>
      <c r="B47">
        <f t="shared" si="2"/>
        <v>-1.5</v>
      </c>
      <c r="C47" s="8">
        <f t="shared" si="3"/>
        <v>1.2951759566589172E-2</v>
      </c>
      <c r="D47" s="4"/>
    </row>
    <row r="48" spans="1:4">
      <c r="A48">
        <f t="shared" si="0"/>
        <v>-14</v>
      </c>
      <c r="B48">
        <f t="shared" si="2"/>
        <v>-1.4</v>
      </c>
      <c r="C48" s="8">
        <f t="shared" si="3"/>
        <v>1.4972746563574484E-2</v>
      </c>
      <c r="D48" s="4"/>
    </row>
    <row r="49" spans="1:4">
      <c r="A49">
        <f t="shared" si="0"/>
        <v>-13</v>
      </c>
      <c r="B49">
        <f t="shared" si="2"/>
        <v>-1.3</v>
      </c>
      <c r="C49" s="8">
        <f t="shared" si="3"/>
        <v>1.7136859204780735E-2</v>
      </c>
      <c r="D49" s="4"/>
    </row>
    <row r="50" spans="1:4">
      <c r="A50">
        <f t="shared" si="0"/>
        <v>-12</v>
      </c>
      <c r="B50">
        <f t="shared" si="2"/>
        <v>-1.2</v>
      </c>
      <c r="C50" s="8">
        <f t="shared" si="3"/>
        <v>1.9418605498321296E-2</v>
      </c>
      <c r="D50" s="4"/>
    </row>
    <row r="51" spans="1:4">
      <c r="A51">
        <f t="shared" si="0"/>
        <v>-11</v>
      </c>
      <c r="B51">
        <f t="shared" si="2"/>
        <v>-1.1000000000000001</v>
      </c>
      <c r="C51" s="8">
        <f t="shared" si="3"/>
        <v>2.178521770325505E-2</v>
      </c>
      <c r="D51" s="4"/>
    </row>
    <row r="52" spans="1:4">
      <c r="A52">
        <f t="shared" si="0"/>
        <v>-10</v>
      </c>
      <c r="B52">
        <f t="shared" si="2"/>
        <v>-1</v>
      </c>
      <c r="C52" s="8">
        <f t="shared" si="3"/>
        <v>2.4197072451914332E-2</v>
      </c>
      <c r="D52" s="4"/>
    </row>
    <row r="53" spans="1:4">
      <c r="A53">
        <f t="shared" si="0"/>
        <v>-9</v>
      </c>
      <c r="B53">
        <f t="shared" si="2"/>
        <v>-0.9</v>
      </c>
      <c r="C53" s="8">
        <f t="shared" si="3"/>
        <v>2.6608524989875478E-2</v>
      </c>
      <c r="D53" s="4"/>
    </row>
    <row r="54" spans="1:4">
      <c r="A54">
        <f t="shared" si="0"/>
        <v>-8</v>
      </c>
      <c r="B54">
        <f t="shared" si="2"/>
        <v>-0.8</v>
      </c>
      <c r="C54" s="8">
        <f t="shared" si="3"/>
        <v>2.8969155276148271E-2</v>
      </c>
      <c r="D54" s="4"/>
    </row>
    <row r="55" spans="1:4">
      <c r="A55">
        <f t="shared" si="0"/>
        <v>-7</v>
      </c>
      <c r="B55">
        <f t="shared" si="2"/>
        <v>-0.7</v>
      </c>
      <c r="C55" s="8">
        <f t="shared" si="3"/>
        <v>3.1225393336676125E-2</v>
      </c>
      <c r="D55" s="4"/>
    </row>
    <row r="56" spans="1:4">
      <c r="A56">
        <f t="shared" si="0"/>
        <v>-6</v>
      </c>
      <c r="B56">
        <f t="shared" si="2"/>
        <v>-0.6</v>
      </c>
      <c r="C56" s="8">
        <f t="shared" si="3"/>
        <v>3.3322460289179963E-2</v>
      </c>
      <c r="D56" s="4"/>
    </row>
    <row r="57" spans="1:4">
      <c r="A57">
        <f t="shared" si="0"/>
        <v>-5</v>
      </c>
      <c r="B57">
        <f t="shared" si="2"/>
        <v>-0.5</v>
      </c>
      <c r="C57" s="8">
        <f t="shared" si="3"/>
        <v>3.5206532676429952E-2</v>
      </c>
      <c r="D57" s="4"/>
    </row>
    <row r="58" spans="1:4">
      <c r="A58">
        <f t="shared" si="0"/>
        <v>-4</v>
      </c>
      <c r="B58">
        <f t="shared" si="2"/>
        <v>-0.4</v>
      </c>
      <c r="C58" s="8">
        <f t="shared" si="3"/>
        <v>3.6827014030332325E-2</v>
      </c>
      <c r="D58" s="4"/>
    </row>
    <row r="59" spans="1:4">
      <c r="A59">
        <f t="shared" si="0"/>
        <v>-3</v>
      </c>
      <c r="B59">
        <f t="shared" si="2"/>
        <v>-0.3</v>
      </c>
      <c r="C59" s="8">
        <f t="shared" si="3"/>
        <v>3.8138781546052408E-2</v>
      </c>
      <c r="D59" s="4"/>
    </row>
    <row r="60" spans="1:4">
      <c r="A60">
        <f t="shared" si="0"/>
        <v>-2</v>
      </c>
      <c r="B60">
        <f t="shared" si="2"/>
        <v>-0.2</v>
      </c>
      <c r="C60" s="8">
        <f t="shared" si="3"/>
        <v>3.9104269397545584E-2</v>
      </c>
      <c r="D60" s="4"/>
    </row>
    <row r="61" spans="1:4">
      <c r="A61">
        <f>A62-$F$2/$F$3</f>
        <v>-1</v>
      </c>
      <c r="B61">
        <f>A61/$F$3</f>
        <v>-0.1</v>
      </c>
      <c r="C61" s="8">
        <f t="shared" si="3"/>
        <v>3.9695254747701171E-2</v>
      </c>
      <c r="D61" s="4"/>
    </row>
    <row r="62" spans="1:4">
      <c r="A62">
        <f>F1</f>
        <v>0</v>
      </c>
      <c r="B62">
        <v>0</v>
      </c>
      <c r="C62" s="8">
        <f t="shared" si="3"/>
        <v>3.9894228040143268E-2</v>
      </c>
      <c r="D62" s="4"/>
    </row>
    <row r="63" spans="1:4">
      <c r="A63">
        <f>A62+$F$2/$F$3</f>
        <v>1</v>
      </c>
      <c r="B63">
        <f>A63/$F$3</f>
        <v>0.1</v>
      </c>
      <c r="C63" s="8">
        <f t="shared" si="3"/>
        <v>3.9695254747701171E-2</v>
      </c>
      <c r="D63" s="4"/>
    </row>
    <row r="64" spans="1:4">
      <c r="A64">
        <f t="shared" ref="A64:A122" si="4">A63+$F$2/$F$3</f>
        <v>2</v>
      </c>
      <c r="B64">
        <f t="shared" ref="B64:B122" si="5">A64/$F$3</f>
        <v>0.2</v>
      </c>
      <c r="C64" s="8">
        <f t="shared" si="3"/>
        <v>3.9104269397545584E-2</v>
      </c>
      <c r="D64" s="4"/>
    </row>
    <row r="65" spans="1:3">
      <c r="A65">
        <f t="shared" si="4"/>
        <v>3</v>
      </c>
      <c r="B65">
        <f t="shared" si="5"/>
        <v>0.3</v>
      </c>
      <c r="C65" s="8">
        <f t="shared" si="3"/>
        <v>3.8138781546052408E-2</v>
      </c>
    </row>
    <row r="66" spans="1:3">
      <c r="A66">
        <f t="shared" si="4"/>
        <v>4</v>
      </c>
      <c r="B66">
        <f t="shared" si="5"/>
        <v>0.4</v>
      </c>
      <c r="C66" s="8">
        <f t="shared" si="3"/>
        <v>3.6827014030332325E-2</v>
      </c>
    </row>
    <row r="67" spans="1:3">
      <c r="A67">
        <f t="shared" si="4"/>
        <v>5</v>
      </c>
      <c r="B67">
        <f t="shared" si="5"/>
        <v>0.5</v>
      </c>
      <c r="C67" s="8">
        <f t="shared" si="3"/>
        <v>3.5206532676429952E-2</v>
      </c>
    </row>
    <row r="68" spans="1:3">
      <c r="A68">
        <f t="shared" si="4"/>
        <v>6</v>
      </c>
      <c r="B68">
        <f t="shared" si="5"/>
        <v>0.6</v>
      </c>
      <c r="C68" s="8">
        <f t="shared" si="3"/>
        <v>3.3322460289179963E-2</v>
      </c>
    </row>
    <row r="69" spans="1:3">
      <c r="A69">
        <f t="shared" si="4"/>
        <v>7</v>
      </c>
      <c r="B69">
        <f t="shared" si="5"/>
        <v>0.7</v>
      </c>
      <c r="C69" s="8">
        <f t="shared" si="3"/>
        <v>3.1225393336676125E-2</v>
      </c>
    </row>
    <row r="70" spans="1:3">
      <c r="A70">
        <f t="shared" si="4"/>
        <v>8</v>
      </c>
      <c r="B70">
        <f t="shared" si="5"/>
        <v>0.8</v>
      </c>
      <c r="C70" s="8">
        <f t="shared" si="3"/>
        <v>2.8969155276148271E-2</v>
      </c>
    </row>
    <row r="71" spans="1:3">
      <c r="A71">
        <f t="shared" si="4"/>
        <v>9</v>
      </c>
      <c r="B71">
        <f t="shared" si="5"/>
        <v>0.9</v>
      </c>
      <c r="C71" s="8">
        <f t="shared" si="3"/>
        <v>2.6608524989875478E-2</v>
      </c>
    </row>
    <row r="72" spans="1:3">
      <c r="A72">
        <f t="shared" si="4"/>
        <v>10</v>
      </c>
      <c r="B72">
        <f t="shared" si="5"/>
        <v>1</v>
      </c>
      <c r="C72" s="8">
        <f t="shared" si="3"/>
        <v>2.4197072451914332E-2</v>
      </c>
    </row>
    <row r="73" spans="1:3">
      <c r="A73">
        <f t="shared" si="4"/>
        <v>11</v>
      </c>
      <c r="B73">
        <f t="shared" si="5"/>
        <v>1.1000000000000001</v>
      </c>
      <c r="C73" s="8">
        <f t="shared" si="3"/>
        <v>2.178521770325505E-2</v>
      </c>
    </row>
    <row r="74" spans="1:3">
      <c r="A74">
        <f t="shared" si="4"/>
        <v>12</v>
      </c>
      <c r="B74">
        <f t="shared" si="5"/>
        <v>1.2</v>
      </c>
      <c r="C74" s="8">
        <f t="shared" si="3"/>
        <v>1.9418605498321296E-2</v>
      </c>
    </row>
    <row r="75" spans="1:3">
      <c r="A75">
        <f t="shared" si="4"/>
        <v>13</v>
      </c>
      <c r="B75">
        <f t="shared" si="5"/>
        <v>1.3</v>
      </c>
      <c r="C75" s="8">
        <f t="shared" si="3"/>
        <v>1.7136859204780735E-2</v>
      </c>
    </row>
    <row r="76" spans="1:3">
      <c r="A76">
        <f t="shared" si="4"/>
        <v>14</v>
      </c>
      <c r="B76">
        <f t="shared" si="5"/>
        <v>1.4</v>
      </c>
      <c r="C76" s="8">
        <f t="shared" si="3"/>
        <v>1.4972746563574484E-2</v>
      </c>
    </row>
    <row r="77" spans="1:3">
      <c r="A77">
        <f t="shared" si="4"/>
        <v>15</v>
      </c>
      <c r="B77">
        <f t="shared" si="5"/>
        <v>1.5</v>
      </c>
      <c r="C77" s="8">
        <f t="shared" ref="C77:C122" si="6">NORMDIST($A77,$F$1,$F$2,FALSE)</f>
        <v>1.2951759566589172E-2</v>
      </c>
    </row>
    <row r="78" spans="1:3">
      <c r="A78">
        <f t="shared" si="4"/>
        <v>16</v>
      </c>
      <c r="B78">
        <f t="shared" si="5"/>
        <v>1.6</v>
      </c>
      <c r="C78" s="8">
        <f t="shared" si="6"/>
        <v>1.1092083467945555E-2</v>
      </c>
    </row>
    <row r="79" spans="1:3">
      <c r="A79">
        <f t="shared" si="4"/>
        <v>17</v>
      </c>
      <c r="B79">
        <f t="shared" si="5"/>
        <v>1.7</v>
      </c>
      <c r="C79" s="8">
        <f t="shared" si="6"/>
        <v>9.4049077376886919E-3</v>
      </c>
    </row>
    <row r="80" spans="1:3">
      <c r="A80">
        <f t="shared" si="4"/>
        <v>18</v>
      </c>
      <c r="B80">
        <f t="shared" si="5"/>
        <v>1.8</v>
      </c>
      <c r="C80" s="8">
        <f t="shared" si="6"/>
        <v>7.8950158300894139E-3</v>
      </c>
    </row>
    <row r="81" spans="1:3">
      <c r="A81">
        <f t="shared" si="4"/>
        <v>19</v>
      </c>
      <c r="B81">
        <f t="shared" si="5"/>
        <v>1.9</v>
      </c>
      <c r="C81" s="8">
        <f t="shared" si="6"/>
        <v>6.5615814774676595E-3</v>
      </c>
    </row>
    <row r="82" spans="1:3">
      <c r="A82">
        <f t="shared" si="4"/>
        <v>20</v>
      </c>
      <c r="B82">
        <f t="shared" si="5"/>
        <v>2</v>
      </c>
      <c r="C82" s="8">
        <f t="shared" si="6"/>
        <v>5.3990966513188052E-3</v>
      </c>
    </row>
    <row r="83" spans="1:3">
      <c r="A83">
        <f t="shared" si="4"/>
        <v>21</v>
      </c>
      <c r="B83">
        <f t="shared" si="5"/>
        <v>2.1</v>
      </c>
      <c r="C83" s="8">
        <f t="shared" si="6"/>
        <v>4.3983595980427188E-3</v>
      </c>
    </row>
    <row r="84" spans="1:3">
      <c r="A84">
        <f t="shared" si="4"/>
        <v>22</v>
      </c>
      <c r="B84">
        <f t="shared" si="5"/>
        <v>2.2000000000000002</v>
      </c>
      <c r="C84" s="8">
        <f t="shared" si="6"/>
        <v>3.5474592846231438E-3</v>
      </c>
    </row>
    <row r="85" spans="1:3">
      <c r="A85">
        <f t="shared" si="4"/>
        <v>23</v>
      </c>
      <c r="B85">
        <f t="shared" si="5"/>
        <v>2.2999999999999998</v>
      </c>
      <c r="C85" s="8">
        <f t="shared" si="6"/>
        <v>2.8327037741601173E-3</v>
      </c>
    </row>
    <row r="86" spans="1:3">
      <c r="A86">
        <f t="shared" si="4"/>
        <v>24</v>
      </c>
      <c r="B86">
        <f t="shared" si="5"/>
        <v>2.4</v>
      </c>
      <c r="C86" s="8">
        <f t="shared" si="6"/>
        <v>2.2394530294842898E-3</v>
      </c>
    </row>
    <row r="87" spans="1:3">
      <c r="A87">
        <f t="shared" si="4"/>
        <v>25</v>
      </c>
      <c r="B87">
        <f t="shared" si="5"/>
        <v>2.5</v>
      </c>
      <c r="C87" s="8">
        <f t="shared" si="6"/>
        <v>1.7528300493568538E-3</v>
      </c>
    </row>
    <row r="88" spans="1:3">
      <c r="A88">
        <f t="shared" si="4"/>
        <v>26</v>
      </c>
      <c r="B88">
        <f t="shared" si="5"/>
        <v>2.6</v>
      </c>
      <c r="C88" s="8">
        <f t="shared" si="6"/>
        <v>1.3582969233685617E-3</v>
      </c>
    </row>
    <row r="89" spans="1:3">
      <c r="A89">
        <f t="shared" si="4"/>
        <v>27</v>
      </c>
      <c r="B89">
        <f t="shared" si="5"/>
        <v>2.7</v>
      </c>
      <c r="C89" s="8">
        <f t="shared" si="6"/>
        <v>1.0420934814422593E-3</v>
      </c>
    </row>
    <row r="90" spans="1:3">
      <c r="A90">
        <f t="shared" si="4"/>
        <v>28</v>
      </c>
      <c r="B90">
        <f t="shared" si="5"/>
        <v>2.8</v>
      </c>
      <c r="C90" s="8">
        <f t="shared" si="6"/>
        <v>7.9154515829799629E-4</v>
      </c>
    </row>
    <row r="91" spans="1:3">
      <c r="A91">
        <f t="shared" si="4"/>
        <v>29</v>
      </c>
      <c r="B91">
        <f t="shared" si="5"/>
        <v>2.9</v>
      </c>
      <c r="C91" s="8">
        <f t="shared" si="6"/>
        <v>5.9525324197758523E-4</v>
      </c>
    </row>
    <row r="92" spans="1:3">
      <c r="A92">
        <f t="shared" si="4"/>
        <v>30</v>
      </c>
      <c r="B92">
        <f t="shared" si="5"/>
        <v>3</v>
      </c>
      <c r="C92" s="8">
        <f t="shared" si="6"/>
        <v>4.4318484119380071E-4</v>
      </c>
    </row>
    <row r="93" spans="1:3">
      <c r="A93">
        <f t="shared" si="4"/>
        <v>31</v>
      </c>
      <c r="B93">
        <f t="shared" si="5"/>
        <v>3.1</v>
      </c>
      <c r="C93" s="8">
        <f t="shared" si="6"/>
        <v>3.2668190561999214E-4</v>
      </c>
    </row>
    <row r="94" spans="1:3">
      <c r="A94">
        <f t="shared" si="4"/>
        <v>32</v>
      </c>
      <c r="B94">
        <f t="shared" si="5"/>
        <v>3.2</v>
      </c>
      <c r="C94" s="8">
        <f t="shared" si="6"/>
        <v>2.3840882014648424E-4</v>
      </c>
    </row>
    <row r="95" spans="1:3">
      <c r="A95">
        <f t="shared" si="4"/>
        <v>33</v>
      </c>
      <c r="B95">
        <f t="shared" si="5"/>
        <v>3.3</v>
      </c>
      <c r="C95" s="8">
        <f t="shared" si="6"/>
        <v>1.7225689390536797E-4</v>
      </c>
    </row>
    <row r="96" spans="1:3">
      <c r="A96">
        <f t="shared" si="4"/>
        <v>34</v>
      </c>
      <c r="B96">
        <f t="shared" si="5"/>
        <v>3.4</v>
      </c>
      <c r="C96" s="8">
        <f t="shared" si="6"/>
        <v>1.2322191684730185E-4</v>
      </c>
    </row>
    <row r="97" spans="1:3">
      <c r="A97">
        <f t="shared" si="4"/>
        <v>35</v>
      </c>
      <c r="B97">
        <f t="shared" si="5"/>
        <v>3.5</v>
      </c>
      <c r="C97" s="8">
        <f t="shared" si="6"/>
        <v>8.7268269504575996E-5</v>
      </c>
    </row>
    <row r="98" spans="1:3">
      <c r="A98">
        <f t="shared" si="4"/>
        <v>36</v>
      </c>
      <c r="B98">
        <f t="shared" si="5"/>
        <v>3.6</v>
      </c>
      <c r="C98" s="8">
        <f t="shared" si="6"/>
        <v>6.1190193011377187E-5</v>
      </c>
    </row>
    <row r="99" spans="1:3">
      <c r="A99">
        <f t="shared" si="4"/>
        <v>37</v>
      </c>
      <c r="B99">
        <f t="shared" si="5"/>
        <v>3.7</v>
      </c>
      <c r="C99" s="8">
        <f t="shared" si="6"/>
        <v>4.2478027055075176E-5</v>
      </c>
    </row>
    <row r="100" spans="1:3">
      <c r="A100">
        <f t="shared" si="4"/>
        <v>38</v>
      </c>
      <c r="B100">
        <f t="shared" si="5"/>
        <v>3.8</v>
      </c>
      <c r="C100" s="8">
        <f t="shared" si="6"/>
        <v>2.9194692579146023E-5</v>
      </c>
    </row>
    <row r="101" spans="1:3">
      <c r="A101">
        <f t="shared" si="4"/>
        <v>39</v>
      </c>
      <c r="B101">
        <f t="shared" si="5"/>
        <v>3.9</v>
      </c>
      <c r="C101" s="8">
        <f t="shared" si="6"/>
        <v>1.9865547139277251E-5</v>
      </c>
    </row>
    <row r="102" spans="1:3">
      <c r="A102">
        <f t="shared" si="4"/>
        <v>40</v>
      </c>
      <c r="B102">
        <f t="shared" si="5"/>
        <v>4</v>
      </c>
      <c r="C102" s="8">
        <f t="shared" si="6"/>
        <v>1.3383022576488534E-5</v>
      </c>
    </row>
    <row r="103" spans="1:3">
      <c r="A103">
        <f t="shared" si="4"/>
        <v>41</v>
      </c>
      <c r="B103">
        <f t="shared" si="5"/>
        <v>4.0999999999999996</v>
      </c>
      <c r="C103" s="8">
        <f t="shared" si="6"/>
        <v>8.9261657177132918E-6</v>
      </c>
    </row>
    <row r="104" spans="1:3">
      <c r="A104">
        <f t="shared" si="4"/>
        <v>42</v>
      </c>
      <c r="B104">
        <f t="shared" si="5"/>
        <v>4.2</v>
      </c>
      <c r="C104" s="8">
        <f t="shared" si="6"/>
        <v>5.894306775653985E-6</v>
      </c>
    </row>
    <row r="105" spans="1:3">
      <c r="A105">
        <f t="shared" si="4"/>
        <v>43</v>
      </c>
      <c r="B105">
        <f t="shared" si="5"/>
        <v>4.3</v>
      </c>
      <c r="C105" s="8">
        <f t="shared" si="6"/>
        <v>3.8535196742087128E-6</v>
      </c>
    </row>
    <row r="106" spans="1:3">
      <c r="A106">
        <f t="shared" si="4"/>
        <v>44</v>
      </c>
      <c r="B106">
        <f t="shared" si="5"/>
        <v>4.4000000000000004</v>
      </c>
      <c r="C106" s="8">
        <f t="shared" si="6"/>
        <v>2.4942471290053574E-6</v>
      </c>
    </row>
    <row r="107" spans="1:3">
      <c r="A107">
        <f t="shared" si="4"/>
        <v>45</v>
      </c>
      <c r="B107">
        <f t="shared" si="5"/>
        <v>4.5</v>
      </c>
      <c r="C107" s="8">
        <f t="shared" si="6"/>
        <v>1.5983741106905475E-6</v>
      </c>
    </row>
    <row r="108" spans="1:3">
      <c r="A108">
        <f t="shared" si="4"/>
        <v>46</v>
      </c>
      <c r="B108">
        <f t="shared" si="5"/>
        <v>4.5999999999999996</v>
      </c>
      <c r="C108" s="8">
        <f t="shared" si="6"/>
        <v>1.0140852065486739E-6</v>
      </c>
    </row>
    <row r="109" spans="1:3">
      <c r="A109">
        <f t="shared" si="4"/>
        <v>47</v>
      </c>
      <c r="B109">
        <f t="shared" si="5"/>
        <v>4.7</v>
      </c>
      <c r="C109" s="8">
        <f t="shared" si="6"/>
        <v>6.3698251788671009E-7</v>
      </c>
    </row>
    <row r="110" spans="1:3">
      <c r="A110">
        <f t="shared" si="4"/>
        <v>48</v>
      </c>
      <c r="B110">
        <f t="shared" si="5"/>
        <v>4.8</v>
      </c>
      <c r="C110" s="8">
        <f t="shared" si="6"/>
        <v>3.961299091032075E-7</v>
      </c>
    </row>
    <row r="111" spans="1:3">
      <c r="A111">
        <f t="shared" si="4"/>
        <v>49</v>
      </c>
      <c r="B111">
        <f t="shared" si="5"/>
        <v>4.9000000000000004</v>
      </c>
      <c r="C111" s="8">
        <f t="shared" si="6"/>
        <v>2.4389607458933567E-7</v>
      </c>
    </row>
    <row r="112" spans="1:3">
      <c r="A112">
        <f t="shared" si="4"/>
        <v>50</v>
      </c>
      <c r="B112">
        <f t="shared" si="5"/>
        <v>5</v>
      </c>
      <c r="C112" s="8">
        <f t="shared" si="6"/>
        <v>1.4867195147342975E-7</v>
      </c>
    </row>
    <row r="113" spans="1:3">
      <c r="A113">
        <f t="shared" si="4"/>
        <v>51</v>
      </c>
      <c r="B113">
        <f t="shared" si="5"/>
        <v>5.0999999999999996</v>
      </c>
      <c r="C113" s="8">
        <f t="shared" si="6"/>
        <v>8.9724351623833207E-8</v>
      </c>
    </row>
    <row r="114" spans="1:3">
      <c r="A114">
        <f t="shared" si="4"/>
        <v>52</v>
      </c>
      <c r="B114">
        <f t="shared" si="5"/>
        <v>5.2</v>
      </c>
      <c r="C114" s="8">
        <f t="shared" si="6"/>
        <v>5.3610353446976227E-8</v>
      </c>
    </row>
    <row r="115" spans="1:3">
      <c r="A115">
        <f t="shared" si="4"/>
        <v>53</v>
      </c>
      <c r="B115">
        <f t="shared" si="5"/>
        <v>5.3</v>
      </c>
      <c r="C115" s="8">
        <f t="shared" si="6"/>
        <v>3.1713492167159754E-8</v>
      </c>
    </row>
    <row r="116" spans="1:3">
      <c r="A116">
        <f t="shared" si="4"/>
        <v>54</v>
      </c>
      <c r="B116">
        <f t="shared" si="5"/>
        <v>5.4</v>
      </c>
      <c r="C116" s="8">
        <f t="shared" si="6"/>
        <v>1.8573618445552928E-8</v>
      </c>
    </row>
    <row r="117" spans="1:3">
      <c r="A117">
        <f t="shared" si="4"/>
        <v>55</v>
      </c>
      <c r="B117">
        <f t="shared" si="5"/>
        <v>5.5</v>
      </c>
      <c r="C117" s="8">
        <f t="shared" si="6"/>
        <v>1.0769760042543275E-8</v>
      </c>
    </row>
    <row r="118" spans="1:3">
      <c r="A118">
        <f t="shared" si="4"/>
        <v>56</v>
      </c>
      <c r="B118">
        <f t="shared" si="5"/>
        <v>5.6</v>
      </c>
      <c r="C118" s="8">
        <f t="shared" si="6"/>
        <v>6.1826205001658452E-9</v>
      </c>
    </row>
    <row r="119" spans="1:3">
      <c r="A119">
        <f t="shared" si="4"/>
        <v>57</v>
      </c>
      <c r="B119">
        <f t="shared" si="5"/>
        <v>5.7</v>
      </c>
      <c r="C119" s="8">
        <f t="shared" si="6"/>
        <v>3.513955094820433E-9</v>
      </c>
    </row>
    <row r="120" spans="1:3">
      <c r="A120">
        <f t="shared" si="4"/>
        <v>58</v>
      </c>
      <c r="B120">
        <f t="shared" si="5"/>
        <v>5.8</v>
      </c>
      <c r="C120" s="8">
        <f t="shared" si="6"/>
        <v>1.9773196406244672E-9</v>
      </c>
    </row>
    <row r="121" spans="1:3">
      <c r="A121">
        <f t="shared" si="4"/>
        <v>59</v>
      </c>
      <c r="B121">
        <f t="shared" si="5"/>
        <v>5.9</v>
      </c>
      <c r="C121" s="8">
        <f t="shared" si="6"/>
        <v>1.1015763624682308E-9</v>
      </c>
    </row>
    <row r="122" spans="1:3">
      <c r="A122">
        <f t="shared" si="4"/>
        <v>60</v>
      </c>
      <c r="B122">
        <f t="shared" si="5"/>
        <v>6</v>
      </c>
      <c r="C122" s="8">
        <f t="shared" si="6"/>
        <v>6.0758828498232851E-10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сигмы</vt:lpstr>
      <vt:lpstr>НОРМСТРАСП</vt:lpstr>
      <vt:lpstr>Нормальное распределение</vt:lpstr>
      <vt:lpstr>Интегральное</vt:lpstr>
      <vt:lpstr>Сужение сигмы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Багузина</cp:lastModifiedBy>
  <dcterms:created xsi:type="dcterms:W3CDTF">2011-03-27T08:03:32Z</dcterms:created>
  <dcterms:modified xsi:type="dcterms:W3CDTF">2011-04-09T06:20:41Z</dcterms:modified>
</cp:coreProperties>
</file>