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0835" windowHeight="9735"/>
  </bookViews>
  <sheets>
    <sheet name="Расчет" sheetId="1" r:id="rId1"/>
    <sheet name="Рис. 7" sheetId="2" r:id="rId2"/>
  </sheets>
  <externalReferences>
    <externalReference r:id="rId3"/>
  </externalReferences>
  <definedNames>
    <definedName name="cd">#REF!</definedName>
    <definedName name="аллеи">OFFSET(#REF!,0,0,COUNTA(#REF!),COUNTA(#REF!))</definedName>
    <definedName name="св" comment="динамический именованный диапазон, на основании которого создается сводная таблица">OFFSET(#REF!,0,0,COUNTA(#REF!),COUNTA(#REF!))</definedName>
  </definedNames>
  <calcPr calcId="125725"/>
</workbook>
</file>

<file path=xl/calcChain.xml><?xml version="1.0" encoding="utf-8"?>
<calcChain xmlns="http://schemas.openxmlformats.org/spreadsheetml/2006/main">
  <c r="K3" i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K4" l="1"/>
  <c r="C3"/>
  <c r="B29"/>
  <c r="D29" s="1"/>
  <c r="E29" s="1"/>
  <c r="C29"/>
  <c r="B28"/>
  <c r="D28" s="1"/>
  <c r="E28" s="1"/>
  <c r="B24"/>
  <c r="D24" s="1"/>
  <c r="E24" s="1"/>
  <c r="B20"/>
  <c r="D20" s="1"/>
  <c r="E20" s="1"/>
  <c r="B16"/>
  <c r="D16" s="1"/>
  <c r="E16" s="1"/>
  <c r="C26"/>
  <c r="C22"/>
  <c r="C18"/>
  <c r="C16"/>
  <c r="B27"/>
  <c r="D27" s="1"/>
  <c r="E27" s="1"/>
  <c r="B25"/>
  <c r="D25" s="1"/>
  <c r="E25" s="1"/>
  <c r="B23"/>
  <c r="D23" s="1"/>
  <c r="E23" s="1"/>
  <c r="B21"/>
  <c r="D21" s="1"/>
  <c r="E21" s="1"/>
  <c r="B19"/>
  <c r="D19" s="1"/>
  <c r="E19" s="1"/>
  <c r="B17"/>
  <c r="D17" s="1"/>
  <c r="E17" s="1"/>
  <c r="B15"/>
  <c r="D15" s="1"/>
  <c r="E15" s="1"/>
  <c r="C27"/>
  <c r="C25"/>
  <c r="C23"/>
  <c r="C21"/>
  <c r="C19"/>
  <c r="C17"/>
  <c r="C15"/>
  <c r="B26"/>
  <c r="D26" s="1"/>
  <c r="E26" s="1"/>
  <c r="B22"/>
  <c r="D22" s="1"/>
  <c r="E22" s="1"/>
  <c r="B18"/>
  <c r="D18" s="1"/>
  <c r="E18" s="1"/>
  <c r="C28"/>
  <c r="C24"/>
  <c r="C20"/>
  <c r="C5"/>
  <c r="K5" l="1"/>
  <c r="B30"/>
  <c r="D30" s="1"/>
  <c r="E30" s="1"/>
  <c r="C30"/>
  <c r="C31"/>
  <c r="B31"/>
  <c r="D31" s="1"/>
  <c r="E31" s="1"/>
  <c r="C2"/>
  <c r="C4"/>
  <c r="K6" l="1"/>
  <c r="B32"/>
  <c r="D32" s="1"/>
  <c r="E32" s="1"/>
  <c r="C32"/>
  <c r="C6"/>
  <c r="B6"/>
  <c r="D6" s="1"/>
  <c r="E6" s="1"/>
  <c r="B7"/>
  <c r="D7" s="1"/>
  <c r="E7" s="1"/>
  <c r="C7"/>
  <c r="K7" l="1"/>
  <c r="C33"/>
  <c r="B33"/>
  <c r="D33" s="1"/>
  <c r="E33" s="1"/>
  <c r="C8"/>
  <c r="B8"/>
  <c r="D8" s="1"/>
  <c r="E8" s="1"/>
  <c r="K8" l="1"/>
  <c r="B34"/>
  <c r="D34" s="1"/>
  <c r="E34" s="1"/>
  <c r="C34"/>
  <c r="B9"/>
  <c r="D9" s="1"/>
  <c r="E9" s="1"/>
  <c r="C9"/>
  <c r="K9" l="1"/>
  <c r="C35"/>
  <c r="B35"/>
  <c r="D35" s="1"/>
  <c r="E35" s="1"/>
  <c r="C10"/>
  <c r="B10"/>
  <c r="D10" s="1"/>
  <c r="E10" s="1"/>
  <c r="K10" l="1"/>
  <c r="B36"/>
  <c r="D36" s="1"/>
  <c r="E36" s="1"/>
  <c r="C36"/>
  <c r="B11"/>
  <c r="D11" s="1"/>
  <c r="E11" s="1"/>
  <c r="C11"/>
  <c r="K11" l="1"/>
  <c r="C37"/>
  <c r="B37"/>
  <c r="D37" s="1"/>
  <c r="E37" s="1"/>
  <c r="C12"/>
  <c r="B12"/>
  <c r="D12" s="1"/>
  <c r="E12" s="1"/>
  <c r="B2"/>
  <c r="D2" s="1"/>
  <c r="E2" s="1"/>
  <c r="I4" l="1"/>
  <c r="J4" s="1"/>
  <c r="I2"/>
  <c r="J2" s="1"/>
  <c r="I3"/>
  <c r="J3" s="1"/>
  <c r="I6"/>
  <c r="J6" s="1"/>
  <c r="I7"/>
  <c r="J7" s="1"/>
  <c r="K12"/>
  <c r="B38"/>
  <c r="D38" s="1"/>
  <c r="E38" s="1"/>
  <c r="C38"/>
  <c r="B13"/>
  <c r="D13" s="1"/>
  <c r="E13" s="1"/>
  <c r="C13"/>
  <c r="B3"/>
  <c r="D3" s="1"/>
  <c r="E3" s="1"/>
  <c r="K13" l="1"/>
  <c r="I8"/>
  <c r="J8" s="1"/>
  <c r="I9"/>
  <c r="J9" s="1"/>
  <c r="I10"/>
  <c r="J10" s="1"/>
  <c r="C39"/>
  <c r="I11" s="1"/>
  <c r="J11" s="1"/>
  <c r="B39"/>
  <c r="D39" s="1"/>
  <c r="E39" s="1"/>
  <c r="C14"/>
  <c r="B14"/>
  <c r="D14" s="1"/>
  <c r="E14" s="1"/>
  <c r="B5"/>
  <c r="D5" s="1"/>
  <c r="E5" s="1"/>
  <c r="B4"/>
  <c r="D4" s="1"/>
  <c r="E4" s="1"/>
  <c r="I5" l="1"/>
  <c r="J5" s="1"/>
  <c r="K14"/>
  <c r="B40"/>
  <c r="D40" s="1"/>
  <c r="E40" s="1"/>
  <c r="C40"/>
  <c r="C41" l="1"/>
  <c r="B41"/>
  <c r="D41" s="1"/>
  <c r="E41" s="1"/>
  <c r="B42" l="1"/>
  <c r="D42" s="1"/>
  <c r="E42" s="1"/>
  <c r="C42"/>
  <c r="C43" l="1"/>
  <c r="B43"/>
  <c r="D43" s="1"/>
  <c r="E43" s="1"/>
  <c r="B44" l="1"/>
  <c r="D44" s="1"/>
  <c r="E44" s="1"/>
  <c r="C44"/>
  <c r="I12" l="1"/>
  <c r="J12" s="1"/>
  <c r="C45"/>
  <c r="B45"/>
  <c r="D45" s="1"/>
  <c r="E45" s="1"/>
  <c r="B46" l="1"/>
  <c r="D46" s="1"/>
  <c r="E46" s="1"/>
  <c r="C46"/>
  <c r="C47" l="1"/>
  <c r="B47"/>
  <c r="D47" s="1"/>
  <c r="E47" s="1"/>
  <c r="I13" l="1"/>
  <c r="J13" s="1"/>
  <c r="B48"/>
  <c r="D48" s="1"/>
  <c r="E48" s="1"/>
  <c r="C48"/>
  <c r="C49" l="1"/>
  <c r="B49"/>
  <c r="D49" s="1"/>
  <c r="E49" s="1"/>
  <c r="B50" l="1"/>
  <c r="D50" s="1"/>
  <c r="E50" s="1"/>
  <c r="C50"/>
  <c r="I14" l="1"/>
  <c r="J14" s="1"/>
</calcChain>
</file>

<file path=xl/sharedStrings.xml><?xml version="1.0" encoding="utf-8"?>
<sst xmlns="http://schemas.openxmlformats.org/spreadsheetml/2006/main" count="16" uniqueCount="8">
  <si>
    <t>НОРМСТРАСП</t>
  </si>
  <si>
    <t>Z</t>
  </si>
  <si>
    <t>s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</si>
  <si>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charset val="204"/>
        <scheme val="minor"/>
      </rPr>
      <t xml:space="preserve"> смещена относительно Z на 1,5</t>
    </r>
  </si>
  <si>
    <t>Выход, %</t>
  </si>
  <si>
    <t>DPMO (число дефектов на миллион возможностей</t>
  </si>
  <si>
    <t>Почему это так, читайте, например, здесь</t>
  </si>
  <si>
    <t>DPMO (число дефектов на миллион возможностей)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</si>
</sst>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0000000"/>
    <numFmt numFmtId="166" formatCode="#,##0.0"/>
    <numFmt numFmtId="169" formatCode="0.000%"/>
    <numFmt numFmtId="170" formatCode="0.0000%"/>
    <numFmt numFmtId="171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4" fillId="0" borderId="0" xfId="47" applyBorder="1" applyAlignment="1" applyProtection="1"/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0" fontId="0" fillId="0" borderId="2" xfId="1" applyNumberFormat="1" applyFont="1" applyBorder="1"/>
    <xf numFmtId="3" fontId="0" fillId="0" borderId="2" xfId="0" applyNumberFormat="1" applyBorder="1"/>
    <xf numFmtId="164" fontId="0" fillId="0" borderId="2" xfId="0" applyNumberFormat="1" applyBorder="1"/>
    <xf numFmtId="169" fontId="0" fillId="0" borderId="2" xfId="1" applyNumberFormat="1" applyFont="1" applyBorder="1"/>
    <xf numFmtId="170" fontId="0" fillId="0" borderId="2" xfId="1" applyNumberFormat="1" applyFont="1" applyBorder="1"/>
    <xf numFmtId="166" fontId="0" fillId="0" borderId="2" xfId="0" applyNumberFormat="1" applyBorder="1"/>
    <xf numFmtId="171" fontId="0" fillId="0" borderId="2" xfId="0" applyNumberFormat="1" applyBorder="1"/>
    <xf numFmtId="3" fontId="0" fillId="0" borderId="2" xfId="0" applyNumberFormat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wrapText="1"/>
    </xf>
    <xf numFmtId="171" fontId="0" fillId="15" borderId="0" xfId="0" applyNumberFormat="1" applyFill="1" applyBorder="1"/>
    <xf numFmtId="10" fontId="0" fillId="15" borderId="0" xfId="1" applyNumberFormat="1" applyFont="1" applyFill="1" applyBorder="1"/>
    <xf numFmtId="3" fontId="0" fillId="15" borderId="0" xfId="0" applyNumberFormat="1" applyFill="1" applyBorder="1"/>
    <xf numFmtId="169" fontId="0" fillId="15" borderId="0" xfId="1" applyNumberFormat="1" applyFont="1" applyFill="1" applyBorder="1"/>
    <xf numFmtId="170" fontId="0" fillId="15" borderId="0" xfId="1" applyNumberFormat="1" applyFont="1" applyFill="1" applyBorder="1"/>
    <xf numFmtId="166" fontId="0" fillId="15" borderId="0" xfId="0" applyNumberFormat="1" applyFill="1" applyBorder="1"/>
  </cellXfs>
  <cellStyles count="48">
    <cellStyle name="20% - Акцент1 2" xfId="2"/>
    <cellStyle name="20% - Акцент1 3" xfId="3"/>
    <cellStyle name="20% - Акцент1 4" xfId="4"/>
    <cellStyle name="20% - Акцент2 2" xfId="5"/>
    <cellStyle name="20% - Акцент2 3" xfId="6"/>
    <cellStyle name="20% - Акцент2 4" xfId="7"/>
    <cellStyle name="20% - Акцент3 2" xfId="8"/>
    <cellStyle name="20% - Акцент3 3" xfId="9"/>
    <cellStyle name="20% - Акцент3 4" xfId="10"/>
    <cellStyle name="20% - Акцент4 2" xfId="11"/>
    <cellStyle name="20% - Акцент4 3" xfId="12"/>
    <cellStyle name="20% - Акцент4 4" xfId="13"/>
    <cellStyle name="20% - Акцент5 2" xfId="14"/>
    <cellStyle name="20% - Акцент5 3" xfId="15"/>
    <cellStyle name="20% - Акцент5 4" xfId="16"/>
    <cellStyle name="20% - Акцент6 2" xfId="17"/>
    <cellStyle name="20% - Акцент6 3" xfId="18"/>
    <cellStyle name="20% - Акцент6 4" xfId="19"/>
    <cellStyle name="40% - Акцент1 2" xfId="20"/>
    <cellStyle name="40% - Акцент1 3" xfId="21"/>
    <cellStyle name="40% - Акцент1 4" xfId="22"/>
    <cellStyle name="40% - Акцент2 2" xfId="23"/>
    <cellStyle name="40% - Акцент2 3" xfId="24"/>
    <cellStyle name="40% - Акцент2 4" xfId="25"/>
    <cellStyle name="40% - Акцент3 2" xfId="26"/>
    <cellStyle name="40% - Акцент3 3" xfId="27"/>
    <cellStyle name="40% - Акцент3 4" xfId="28"/>
    <cellStyle name="40% - Акцент4 2" xfId="29"/>
    <cellStyle name="40% - Акцент4 3" xfId="30"/>
    <cellStyle name="40% - Акцент4 4" xfId="31"/>
    <cellStyle name="40% - Акцент5 2" xfId="32"/>
    <cellStyle name="40% - Акцент5 3" xfId="33"/>
    <cellStyle name="40% - Акцент5 4" xfId="34"/>
    <cellStyle name="40% - Акцент6 2" xfId="35"/>
    <cellStyle name="40% - Акцент6 3" xfId="36"/>
    <cellStyle name="40% - Акцент6 4" xfId="37"/>
    <cellStyle name="Гиперссылка" xfId="47" builtinId="8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Примечание 2" xfId="42"/>
    <cellStyle name="Примечание 3" xfId="43"/>
    <cellStyle name="Примечание 4" xfId="44"/>
    <cellStyle name="Примечание 5" xfId="45"/>
    <cellStyle name="Процентный" xfId="1" builtinId="5"/>
    <cellStyle name="Процентный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7;&#1072;&#1081;&#1090;/6_&#1069;&#1092;&#1092;&#1077;&#1082;&#1090;&#1080;&#1074;&#1085;&#1086;&#1089;&#1090;&#1100;/&#1053;&#1086;&#1088;&#1084;&#1072;&#1083;&#1100;&#1085;&#1086;&#1077;%20&#1088;&#1072;&#1089;&#1087;&#1088;&#1077;&#1076;&#1077;&#1083;&#1077;&#1085;&#1080;&#1077;/&#1055;&#1088;&#1080;&#1084;&#1077;&#1088;%20&#1087;&#1086;&#1089;&#1090;&#1088;&#1086;&#1077;&#1085;&#1080;&#1103;%20&#1075;&#1088;&#1072;&#1092;&#1080;&#1082;&#1072;%20&#1085;&#1086;&#1088;&#1084;&#1072;&#1083;&#1100;&#1085;&#1086;&#1075;&#1086;%20&#1088;&#1072;&#1089;&#1087;&#1088;&#1077;&#1076;&#1077;&#1083;&#1077;&#1085;&#1080;&#1103;%20&#1074;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игмы"/>
      <sheetName val="НОРМСТРАСП"/>
      <sheetName val="Нормальное распределение"/>
      <sheetName val="Интегральное"/>
      <sheetName val="Сужение сигмы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u.wikipedia.org/wiki/%D0%A8%D0%B5%D1%81%D1%82%D1%8C_%D1%81%D0%B8%D0%B3%D0%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G5" sqref="G5"/>
    </sheetView>
  </sheetViews>
  <sheetFormatPr defaultRowHeight="15"/>
  <cols>
    <col min="1" max="1" width="9.140625" style="7"/>
    <col min="2" max="2" width="14.85546875" style="3" customWidth="1"/>
    <col min="3" max="3" width="8" style="3" customWidth="1"/>
    <col min="4" max="4" width="10.140625" style="3" customWidth="1"/>
    <col min="5" max="5" width="25.42578125" style="3" customWidth="1"/>
    <col min="6" max="6" width="2.85546875" style="3" customWidth="1"/>
    <col min="7" max="7" width="40.140625" style="3" bestFit="1" customWidth="1"/>
    <col min="8" max="8" width="3.42578125" style="3" customWidth="1"/>
    <col min="9" max="9" width="9.42578125" style="3" bestFit="1" customWidth="1"/>
    <col min="10" max="10" width="25.42578125" style="3" customWidth="1"/>
    <col min="11" max="16384" width="9.140625" style="3"/>
  </cols>
  <sheetData>
    <row r="1" spans="1:11" ht="30">
      <c r="A1" s="8" t="s">
        <v>1</v>
      </c>
      <c r="B1" s="2" t="s">
        <v>0</v>
      </c>
      <c r="C1" s="21" t="s">
        <v>2</v>
      </c>
      <c r="D1" s="22" t="s">
        <v>4</v>
      </c>
      <c r="E1" s="23" t="s">
        <v>7</v>
      </c>
      <c r="G1" s="3" t="s">
        <v>3</v>
      </c>
      <c r="I1" s="1" t="s">
        <v>4</v>
      </c>
      <c r="J1" s="11" t="s">
        <v>5</v>
      </c>
      <c r="K1" s="12" t="s">
        <v>2</v>
      </c>
    </row>
    <row r="2" spans="1:11">
      <c r="A2" s="9">
        <v>-1.5</v>
      </c>
      <c r="B2" s="4">
        <f t="shared" ref="B2:B28" si="0">NORMSDIST(A2)</f>
        <v>6.6807201268858085E-2</v>
      </c>
      <c r="C2" s="24">
        <f>A2+1.5</f>
        <v>0</v>
      </c>
      <c r="D2" s="25">
        <f>B2</f>
        <v>6.6807201268858085E-2</v>
      </c>
      <c r="E2" s="26">
        <f>1000000*(1-D2)</f>
        <v>933192.79873114196</v>
      </c>
      <c r="G2" s="10" t="s">
        <v>6</v>
      </c>
      <c r="I2" s="13">
        <f>VLOOKUP(K2,$C$1:$E$50,2)</f>
        <v>6.6807201268858085E-2</v>
      </c>
      <c r="J2" s="14">
        <f>1000000*(1-I2)</f>
        <v>933192.79873114196</v>
      </c>
      <c r="K2" s="15">
        <v>0</v>
      </c>
    </row>
    <row r="3" spans="1:11">
      <c r="A3" s="9">
        <f>A2+0.125</f>
        <v>-1.375</v>
      </c>
      <c r="B3" s="4">
        <f t="shared" si="0"/>
        <v>8.4565722351335637E-2</v>
      </c>
      <c r="C3" s="24">
        <f>A3+1.5</f>
        <v>0.125</v>
      </c>
      <c r="D3" s="25">
        <f>B3</f>
        <v>8.4565722351335637E-2</v>
      </c>
      <c r="E3" s="26">
        <f t="shared" ref="E3:E50" si="1">1000000*(1-D3)</f>
        <v>915434.27764866431</v>
      </c>
      <c r="I3" s="13">
        <f t="shared" ref="I3:I14" si="2">VLOOKUP(K3,$C$1:$E$50,2)</f>
        <v>0.15865525393145707</v>
      </c>
      <c r="J3" s="14">
        <f t="shared" ref="J3:J14" si="3">1000000*(1-I3)</f>
        <v>841344.74606854294</v>
      </c>
      <c r="K3" s="15">
        <f>K2+0.5</f>
        <v>0.5</v>
      </c>
    </row>
    <row r="4" spans="1:11">
      <c r="A4" s="9">
        <f t="shared" ref="A4:A50" si="4">A3+0.125</f>
        <v>-1.25</v>
      </c>
      <c r="B4" s="4">
        <f t="shared" si="0"/>
        <v>0.10564977366685535</v>
      </c>
      <c r="C4" s="24">
        <f>A4+1.5</f>
        <v>0.25</v>
      </c>
      <c r="D4" s="25">
        <f>B4</f>
        <v>0.10564977366685535</v>
      </c>
      <c r="E4" s="26">
        <f t="shared" si="1"/>
        <v>894350.2263331447</v>
      </c>
      <c r="I4" s="13">
        <f t="shared" si="2"/>
        <v>0.30853753872598688</v>
      </c>
      <c r="J4" s="14">
        <f t="shared" si="3"/>
        <v>691462.46127401316</v>
      </c>
      <c r="K4" s="15">
        <f t="shared" ref="K4:K13" si="5">K3+0.5</f>
        <v>1</v>
      </c>
    </row>
    <row r="5" spans="1:11">
      <c r="A5" s="9">
        <f t="shared" si="4"/>
        <v>-1.125</v>
      </c>
      <c r="B5" s="4">
        <f t="shared" si="0"/>
        <v>0.13029451713680884</v>
      </c>
      <c r="C5" s="24">
        <f>A5+1.5</f>
        <v>0.375</v>
      </c>
      <c r="D5" s="25">
        <f>B5</f>
        <v>0.13029451713680884</v>
      </c>
      <c r="E5" s="26">
        <f t="shared" si="1"/>
        <v>869705.48286319117</v>
      </c>
      <c r="I5" s="13">
        <f t="shared" si="2"/>
        <v>0.5</v>
      </c>
      <c r="J5" s="14">
        <f t="shared" si="3"/>
        <v>500000</v>
      </c>
      <c r="K5" s="15">
        <f t="shared" si="5"/>
        <v>1.5</v>
      </c>
    </row>
    <row r="6" spans="1:11">
      <c r="A6" s="9">
        <f t="shared" si="4"/>
        <v>-1</v>
      </c>
      <c r="B6" s="4">
        <f t="shared" si="0"/>
        <v>0.15865525393145707</v>
      </c>
      <c r="C6" s="24">
        <f>A6+1.5</f>
        <v>0.5</v>
      </c>
      <c r="D6" s="25">
        <f>B6</f>
        <v>0.15865525393145707</v>
      </c>
      <c r="E6" s="26">
        <f t="shared" si="1"/>
        <v>841344.74606854294</v>
      </c>
      <c r="I6" s="13">
        <f t="shared" si="2"/>
        <v>0.69146246127401312</v>
      </c>
      <c r="J6" s="14">
        <f t="shared" si="3"/>
        <v>308537.5387259869</v>
      </c>
      <c r="K6" s="15">
        <f t="shared" si="5"/>
        <v>2</v>
      </c>
    </row>
    <row r="7" spans="1:11">
      <c r="A7" s="9">
        <f t="shared" si="4"/>
        <v>-0.875</v>
      </c>
      <c r="B7" s="4">
        <f t="shared" si="0"/>
        <v>0.19078695285251068</v>
      </c>
      <c r="C7" s="24">
        <f>A7+1.5</f>
        <v>0.625</v>
      </c>
      <c r="D7" s="25">
        <f>B7</f>
        <v>0.19078695285251068</v>
      </c>
      <c r="E7" s="26">
        <f t="shared" si="1"/>
        <v>809213.04714748927</v>
      </c>
      <c r="I7" s="13">
        <f t="shared" si="2"/>
        <v>0.84134474606854293</v>
      </c>
      <c r="J7" s="14">
        <f t="shared" si="3"/>
        <v>158655.25393145706</v>
      </c>
      <c r="K7" s="15">
        <f t="shared" si="5"/>
        <v>2.5</v>
      </c>
    </row>
    <row r="8" spans="1:11">
      <c r="A8" s="9">
        <f t="shared" si="4"/>
        <v>-0.75</v>
      </c>
      <c r="B8" s="4">
        <f t="shared" si="0"/>
        <v>0.22662735237686826</v>
      </c>
      <c r="C8" s="24">
        <f>A8+1.5</f>
        <v>0.75</v>
      </c>
      <c r="D8" s="25">
        <f>B8</f>
        <v>0.22662735237686826</v>
      </c>
      <c r="E8" s="26">
        <f t="shared" si="1"/>
        <v>773372.64762313175</v>
      </c>
      <c r="I8" s="13">
        <f t="shared" si="2"/>
        <v>0.93319279873114191</v>
      </c>
      <c r="J8" s="14">
        <f t="shared" si="3"/>
        <v>66807.201268858087</v>
      </c>
      <c r="K8" s="15">
        <f t="shared" si="5"/>
        <v>3</v>
      </c>
    </row>
    <row r="9" spans="1:11">
      <c r="A9" s="9">
        <f t="shared" si="4"/>
        <v>-0.625</v>
      </c>
      <c r="B9" s="4">
        <f t="shared" si="0"/>
        <v>0.26598552904870054</v>
      </c>
      <c r="C9" s="24">
        <f>A9+1.5</f>
        <v>0.875</v>
      </c>
      <c r="D9" s="25">
        <f>B9</f>
        <v>0.26598552904870054</v>
      </c>
      <c r="E9" s="26">
        <f t="shared" si="1"/>
        <v>734014.47095129942</v>
      </c>
      <c r="I9" s="13">
        <f t="shared" si="2"/>
        <v>0.97724986805182068</v>
      </c>
      <c r="J9" s="14">
        <f t="shared" si="3"/>
        <v>22750.131948179318</v>
      </c>
      <c r="K9" s="15">
        <f t="shared" si="5"/>
        <v>3.5</v>
      </c>
    </row>
    <row r="10" spans="1:11">
      <c r="A10" s="9">
        <f t="shared" si="4"/>
        <v>-0.5</v>
      </c>
      <c r="B10" s="4">
        <f t="shared" si="0"/>
        <v>0.30853753872598688</v>
      </c>
      <c r="C10" s="24">
        <f>A10+1.5</f>
        <v>1</v>
      </c>
      <c r="D10" s="25">
        <f>B10</f>
        <v>0.30853753872598688</v>
      </c>
      <c r="E10" s="26">
        <f t="shared" si="1"/>
        <v>691462.46127401316</v>
      </c>
      <c r="I10" s="13">
        <f t="shared" si="2"/>
        <v>0.99379033467422406</v>
      </c>
      <c r="J10" s="14">
        <f t="shared" si="3"/>
        <v>6209.6653257759372</v>
      </c>
      <c r="K10" s="15">
        <f t="shared" si="5"/>
        <v>4</v>
      </c>
    </row>
    <row r="11" spans="1:11">
      <c r="A11" s="9">
        <f t="shared" si="4"/>
        <v>-0.375</v>
      </c>
      <c r="B11" s="4">
        <f t="shared" si="0"/>
        <v>0.35383023332727626</v>
      </c>
      <c r="C11" s="24">
        <f>A11+1.5</f>
        <v>1.125</v>
      </c>
      <c r="D11" s="25">
        <f>B11</f>
        <v>0.35383023332727626</v>
      </c>
      <c r="E11" s="26">
        <f t="shared" si="1"/>
        <v>646169.76667272369</v>
      </c>
      <c r="I11" s="13">
        <f t="shared" si="2"/>
        <v>0.9986501019683699</v>
      </c>
      <c r="J11" s="14">
        <f t="shared" si="3"/>
        <v>1349.8980316301036</v>
      </c>
      <c r="K11" s="15">
        <f t="shared" si="5"/>
        <v>4.5</v>
      </c>
    </row>
    <row r="12" spans="1:11">
      <c r="A12" s="9">
        <f t="shared" si="4"/>
        <v>-0.25</v>
      </c>
      <c r="B12" s="4">
        <f t="shared" si="0"/>
        <v>0.4012936743170763</v>
      </c>
      <c r="C12" s="24">
        <f>A12+1.5</f>
        <v>1.25</v>
      </c>
      <c r="D12" s="25">
        <f>B12</f>
        <v>0.4012936743170763</v>
      </c>
      <c r="E12" s="26">
        <f t="shared" si="1"/>
        <v>598706.32568292366</v>
      </c>
      <c r="I12" s="16">
        <f t="shared" si="2"/>
        <v>0.99976737092096579</v>
      </c>
      <c r="J12" s="14">
        <f t="shared" si="3"/>
        <v>232.62907903420782</v>
      </c>
      <c r="K12" s="15">
        <f t="shared" si="5"/>
        <v>5</v>
      </c>
    </row>
    <row r="13" spans="1:11">
      <c r="A13" s="9">
        <f t="shared" si="4"/>
        <v>-0.125</v>
      </c>
      <c r="B13" s="4">
        <f t="shared" si="0"/>
        <v>0.45026177516988708</v>
      </c>
      <c r="C13" s="24">
        <f>A13+1.5</f>
        <v>1.375</v>
      </c>
      <c r="D13" s="25">
        <f>B13</f>
        <v>0.45026177516988708</v>
      </c>
      <c r="E13" s="26">
        <f t="shared" si="1"/>
        <v>549738.22483011289</v>
      </c>
      <c r="I13" s="16">
        <f t="shared" si="2"/>
        <v>0.99996832875816322</v>
      </c>
      <c r="J13" s="14">
        <f t="shared" si="3"/>
        <v>31.671241836783715</v>
      </c>
      <c r="K13" s="15">
        <f t="shared" si="5"/>
        <v>5.5</v>
      </c>
    </row>
    <row r="14" spans="1:11">
      <c r="A14" s="9">
        <f t="shared" si="4"/>
        <v>0</v>
      </c>
      <c r="B14" s="4">
        <f t="shared" si="0"/>
        <v>0.5</v>
      </c>
      <c r="C14" s="24">
        <f>A14+1.5</f>
        <v>1.5</v>
      </c>
      <c r="D14" s="25">
        <f>B14</f>
        <v>0.5</v>
      </c>
      <c r="E14" s="26">
        <f t="shared" si="1"/>
        <v>500000</v>
      </c>
      <c r="I14" s="17">
        <f t="shared" si="2"/>
        <v>0.99999660232686627</v>
      </c>
      <c r="J14" s="18">
        <f t="shared" si="3"/>
        <v>3.3976731337315158</v>
      </c>
      <c r="K14" s="15">
        <f>K13+0.5</f>
        <v>6</v>
      </c>
    </row>
    <row r="15" spans="1:11">
      <c r="A15" s="9">
        <f t="shared" si="4"/>
        <v>0.125</v>
      </c>
      <c r="B15" s="4">
        <f t="shared" si="0"/>
        <v>0.54973822483011292</v>
      </c>
      <c r="C15" s="24">
        <f t="shared" ref="C15:C28" si="6">A15+1.5</f>
        <v>1.625</v>
      </c>
      <c r="D15" s="25">
        <f>B15</f>
        <v>0.54973822483011292</v>
      </c>
      <c r="E15" s="26">
        <f t="shared" si="1"/>
        <v>450261.77516988706</v>
      </c>
      <c r="J15" s="5"/>
    </row>
    <row r="16" spans="1:11">
      <c r="A16" s="9">
        <f t="shared" si="4"/>
        <v>0.25</v>
      </c>
      <c r="B16" s="4">
        <f t="shared" si="0"/>
        <v>0.5987063256829237</v>
      </c>
      <c r="C16" s="24">
        <f t="shared" si="6"/>
        <v>1.75</v>
      </c>
      <c r="D16" s="25">
        <f>B16</f>
        <v>0.5987063256829237</v>
      </c>
      <c r="E16" s="26">
        <f t="shared" si="1"/>
        <v>401293.67431707628</v>
      </c>
      <c r="J16" s="5"/>
    </row>
    <row r="17" spans="1:10">
      <c r="A17" s="9">
        <f t="shared" si="4"/>
        <v>0.375</v>
      </c>
      <c r="B17" s="4">
        <f t="shared" si="0"/>
        <v>0.64616976667272374</v>
      </c>
      <c r="C17" s="24">
        <f t="shared" si="6"/>
        <v>1.875</v>
      </c>
      <c r="D17" s="25">
        <f>B17</f>
        <v>0.64616976667272374</v>
      </c>
      <c r="E17" s="26">
        <f t="shared" si="1"/>
        <v>353830.23332727625</v>
      </c>
      <c r="J17" s="5"/>
    </row>
    <row r="18" spans="1:10">
      <c r="A18" s="9">
        <f t="shared" si="4"/>
        <v>0.5</v>
      </c>
      <c r="B18" s="4">
        <f t="shared" si="0"/>
        <v>0.69146246127401312</v>
      </c>
      <c r="C18" s="24">
        <f t="shared" si="6"/>
        <v>2</v>
      </c>
      <c r="D18" s="25">
        <f>B18</f>
        <v>0.69146246127401312</v>
      </c>
      <c r="E18" s="26">
        <f t="shared" si="1"/>
        <v>308537.5387259869</v>
      </c>
      <c r="J18" s="5"/>
    </row>
    <row r="19" spans="1:10">
      <c r="A19" s="9">
        <f t="shared" si="4"/>
        <v>0.625</v>
      </c>
      <c r="B19" s="4">
        <f t="shared" si="0"/>
        <v>0.73401447095129946</v>
      </c>
      <c r="C19" s="24">
        <f t="shared" si="6"/>
        <v>2.125</v>
      </c>
      <c r="D19" s="25">
        <f>B19</f>
        <v>0.73401447095129946</v>
      </c>
      <c r="E19" s="26">
        <f t="shared" si="1"/>
        <v>265985.52904870053</v>
      </c>
      <c r="J19" s="5"/>
    </row>
    <row r="20" spans="1:10">
      <c r="A20" s="9">
        <f t="shared" si="4"/>
        <v>0.75</v>
      </c>
      <c r="B20" s="4">
        <f t="shared" si="0"/>
        <v>0.77337264762313174</v>
      </c>
      <c r="C20" s="24">
        <f t="shared" si="6"/>
        <v>2.25</v>
      </c>
      <c r="D20" s="25">
        <f>B20</f>
        <v>0.77337264762313174</v>
      </c>
      <c r="E20" s="26">
        <f t="shared" si="1"/>
        <v>226627.35237686825</v>
      </c>
      <c r="J20" s="5"/>
    </row>
    <row r="21" spans="1:10">
      <c r="A21" s="9">
        <f t="shared" si="4"/>
        <v>0.875</v>
      </c>
      <c r="B21" s="4">
        <f t="shared" si="0"/>
        <v>0.80921304714748932</v>
      </c>
      <c r="C21" s="24">
        <f t="shared" si="6"/>
        <v>2.375</v>
      </c>
      <c r="D21" s="25">
        <f>B21</f>
        <v>0.80921304714748932</v>
      </c>
      <c r="E21" s="26">
        <f t="shared" si="1"/>
        <v>190786.95285251067</v>
      </c>
      <c r="J21" s="5"/>
    </row>
    <row r="22" spans="1:10">
      <c r="A22" s="9">
        <f t="shared" si="4"/>
        <v>1</v>
      </c>
      <c r="B22" s="4">
        <f t="shared" si="0"/>
        <v>0.84134474606854293</v>
      </c>
      <c r="C22" s="24">
        <f t="shared" si="6"/>
        <v>2.5</v>
      </c>
      <c r="D22" s="25">
        <f>B22</f>
        <v>0.84134474606854293</v>
      </c>
      <c r="E22" s="26">
        <f t="shared" si="1"/>
        <v>158655.25393145706</v>
      </c>
      <c r="J22" s="5"/>
    </row>
    <row r="23" spans="1:10">
      <c r="A23" s="9">
        <f t="shared" si="4"/>
        <v>1.125</v>
      </c>
      <c r="B23" s="4">
        <f t="shared" si="0"/>
        <v>0.86970548286319116</v>
      </c>
      <c r="C23" s="24">
        <f t="shared" si="6"/>
        <v>2.625</v>
      </c>
      <c r="D23" s="25">
        <f>B23</f>
        <v>0.86970548286319116</v>
      </c>
      <c r="E23" s="26">
        <f t="shared" si="1"/>
        <v>130294.51713680883</v>
      </c>
      <c r="J23" s="5"/>
    </row>
    <row r="24" spans="1:10">
      <c r="A24" s="9">
        <f t="shared" si="4"/>
        <v>1.25</v>
      </c>
      <c r="B24" s="4">
        <f t="shared" si="0"/>
        <v>0.89435022633314465</v>
      </c>
      <c r="C24" s="24">
        <f t="shared" si="6"/>
        <v>2.75</v>
      </c>
      <c r="D24" s="25">
        <f>B24</f>
        <v>0.89435022633314465</v>
      </c>
      <c r="E24" s="26">
        <f t="shared" si="1"/>
        <v>105649.77366685536</v>
      </c>
      <c r="J24" s="5"/>
    </row>
    <row r="25" spans="1:10">
      <c r="A25" s="9">
        <f t="shared" si="4"/>
        <v>1.375</v>
      </c>
      <c r="B25" s="4">
        <f t="shared" si="0"/>
        <v>0.91543427764866436</v>
      </c>
      <c r="C25" s="24">
        <f t="shared" si="6"/>
        <v>2.875</v>
      </c>
      <c r="D25" s="25">
        <f>B25</f>
        <v>0.91543427764866436</v>
      </c>
      <c r="E25" s="26">
        <f t="shared" si="1"/>
        <v>84565.722351335644</v>
      </c>
      <c r="J25" s="5"/>
    </row>
    <row r="26" spans="1:10">
      <c r="A26" s="9">
        <f t="shared" si="4"/>
        <v>1.5</v>
      </c>
      <c r="B26" s="4">
        <f t="shared" si="0"/>
        <v>0.93319279873114191</v>
      </c>
      <c r="C26" s="24">
        <f t="shared" si="6"/>
        <v>3</v>
      </c>
      <c r="D26" s="25">
        <f>B26</f>
        <v>0.93319279873114191</v>
      </c>
      <c r="E26" s="26">
        <f t="shared" si="1"/>
        <v>66807.201268858087</v>
      </c>
      <c r="J26" s="5"/>
    </row>
    <row r="27" spans="1:10">
      <c r="A27" s="9">
        <f t="shared" si="4"/>
        <v>1.625</v>
      </c>
      <c r="B27" s="4">
        <f t="shared" si="0"/>
        <v>0.94791872058478044</v>
      </c>
      <c r="C27" s="24">
        <f t="shared" si="6"/>
        <v>3.125</v>
      </c>
      <c r="D27" s="25">
        <f>B27</f>
        <v>0.94791872058478044</v>
      </c>
      <c r="E27" s="26">
        <f t="shared" si="1"/>
        <v>52081.279415219564</v>
      </c>
      <c r="J27" s="5"/>
    </row>
    <row r="28" spans="1:10">
      <c r="A28" s="9">
        <f t="shared" si="4"/>
        <v>1.75</v>
      </c>
      <c r="B28" s="4">
        <f t="shared" si="0"/>
        <v>0.95994084313618289</v>
      </c>
      <c r="C28" s="24">
        <f t="shared" si="6"/>
        <v>3.25</v>
      </c>
      <c r="D28" s="25">
        <f>B28</f>
        <v>0.95994084313618289</v>
      </c>
      <c r="E28" s="26">
        <f t="shared" si="1"/>
        <v>40059.156863817116</v>
      </c>
      <c r="J28" s="5"/>
    </row>
    <row r="29" spans="1:10">
      <c r="A29" s="9">
        <f t="shared" si="4"/>
        <v>1.875</v>
      </c>
      <c r="B29" s="4">
        <f t="shared" ref="B29:B50" si="7">NORMSDIST(A29)</f>
        <v>0.9696036382347385</v>
      </c>
      <c r="C29" s="24">
        <f>A29+1.5</f>
        <v>3.375</v>
      </c>
      <c r="D29" s="25">
        <f>B29</f>
        <v>0.9696036382347385</v>
      </c>
      <c r="E29" s="26">
        <f t="shared" si="1"/>
        <v>30396.361765261503</v>
      </c>
      <c r="J29" s="5"/>
    </row>
    <row r="30" spans="1:10">
      <c r="A30" s="9">
        <f t="shared" si="4"/>
        <v>2</v>
      </c>
      <c r="B30" s="4">
        <f t="shared" si="7"/>
        <v>0.97724986805182068</v>
      </c>
      <c r="C30" s="24">
        <f>A30+1.5</f>
        <v>3.5</v>
      </c>
      <c r="D30" s="25">
        <f>B30</f>
        <v>0.97724986805182068</v>
      </c>
      <c r="E30" s="26">
        <f t="shared" si="1"/>
        <v>22750.131948179318</v>
      </c>
      <c r="J30" s="5"/>
    </row>
    <row r="31" spans="1:10">
      <c r="A31" s="9">
        <f t="shared" si="4"/>
        <v>2.125</v>
      </c>
      <c r="B31" s="4">
        <f t="shared" si="7"/>
        <v>0.9832066935515511</v>
      </c>
      <c r="C31" s="24">
        <f>A31+1.5</f>
        <v>3.625</v>
      </c>
      <c r="D31" s="25">
        <f>B31</f>
        <v>0.9832066935515511</v>
      </c>
      <c r="E31" s="26">
        <f t="shared" si="1"/>
        <v>16793.306448448897</v>
      </c>
      <c r="J31" s="5"/>
    </row>
    <row r="32" spans="1:10">
      <c r="A32" s="9">
        <f t="shared" si="4"/>
        <v>2.25</v>
      </c>
      <c r="B32" s="4">
        <f t="shared" si="7"/>
        <v>0.98777552734495533</v>
      </c>
      <c r="C32" s="24">
        <f>A32+1.5</f>
        <v>3.75</v>
      </c>
      <c r="D32" s="25">
        <f>B32</f>
        <v>0.98777552734495533</v>
      </c>
      <c r="E32" s="26">
        <f t="shared" si="1"/>
        <v>12224.472655044672</v>
      </c>
      <c r="J32" s="5"/>
    </row>
    <row r="33" spans="1:10">
      <c r="A33" s="9">
        <f t="shared" si="4"/>
        <v>2.375</v>
      </c>
      <c r="B33" s="4">
        <f t="shared" si="7"/>
        <v>0.99122552490426175</v>
      </c>
      <c r="C33" s="24">
        <f>A33+1.5</f>
        <v>3.875</v>
      </c>
      <c r="D33" s="25">
        <f>B33</f>
        <v>0.99122552490426175</v>
      </c>
      <c r="E33" s="26">
        <f t="shared" si="1"/>
        <v>8774.4750957382548</v>
      </c>
      <c r="J33" s="5"/>
    </row>
    <row r="34" spans="1:10">
      <c r="A34" s="9">
        <f t="shared" si="4"/>
        <v>2.5</v>
      </c>
      <c r="B34" s="4">
        <f t="shared" si="7"/>
        <v>0.99379033467422406</v>
      </c>
      <c r="C34" s="24">
        <f>A34+1.5</f>
        <v>4</v>
      </c>
      <c r="D34" s="27">
        <f>B34</f>
        <v>0.99379033467422406</v>
      </c>
      <c r="E34" s="26">
        <f t="shared" si="1"/>
        <v>6209.6653257759372</v>
      </c>
      <c r="J34" s="5"/>
    </row>
    <row r="35" spans="1:10">
      <c r="A35" s="9">
        <f t="shared" si="4"/>
        <v>2.625</v>
      </c>
      <c r="B35" s="4">
        <f t="shared" si="7"/>
        <v>0.9956675516369875</v>
      </c>
      <c r="C35" s="24">
        <f>A35+1.5</f>
        <v>4.125</v>
      </c>
      <c r="D35" s="27">
        <f>B35</f>
        <v>0.9956675516369875</v>
      </c>
      <c r="E35" s="26">
        <f t="shared" si="1"/>
        <v>4332.4483630124978</v>
      </c>
      <c r="J35" s="5"/>
    </row>
    <row r="36" spans="1:10">
      <c r="A36" s="9">
        <f t="shared" si="4"/>
        <v>2.75</v>
      </c>
      <c r="B36" s="4">
        <f t="shared" si="7"/>
        <v>0.99702023676494544</v>
      </c>
      <c r="C36" s="24">
        <f>A36+1.5</f>
        <v>4.25</v>
      </c>
      <c r="D36" s="27">
        <f>B36</f>
        <v>0.99702023676494544</v>
      </c>
      <c r="E36" s="26">
        <f t="shared" si="1"/>
        <v>2979.7632350545555</v>
      </c>
      <c r="J36" s="5"/>
    </row>
    <row r="37" spans="1:10">
      <c r="A37" s="9">
        <f t="shared" si="4"/>
        <v>2.875</v>
      </c>
      <c r="B37" s="4">
        <f t="shared" si="7"/>
        <v>0.99797986251005399</v>
      </c>
      <c r="C37" s="24">
        <f>A37+1.5</f>
        <v>4.375</v>
      </c>
      <c r="D37" s="27">
        <f>B37</f>
        <v>0.99797986251005399</v>
      </c>
      <c r="E37" s="26">
        <f t="shared" si="1"/>
        <v>2020.1374899460056</v>
      </c>
      <c r="J37" s="5"/>
    </row>
    <row r="38" spans="1:10">
      <c r="A38" s="9">
        <f t="shared" si="4"/>
        <v>3</v>
      </c>
      <c r="B38" s="4">
        <f t="shared" si="7"/>
        <v>0.9986501019683699</v>
      </c>
      <c r="C38" s="24">
        <f>A38+1.5</f>
        <v>4.5</v>
      </c>
      <c r="D38" s="27">
        <f>B38</f>
        <v>0.9986501019683699</v>
      </c>
      <c r="E38" s="26">
        <f t="shared" si="1"/>
        <v>1349.8980316301036</v>
      </c>
      <c r="J38" s="5"/>
    </row>
    <row r="39" spans="1:10">
      <c r="A39" s="9">
        <f t="shared" si="4"/>
        <v>3.125</v>
      </c>
      <c r="B39" s="4">
        <f t="shared" si="7"/>
        <v>0.99911097470089205</v>
      </c>
      <c r="C39" s="24">
        <f>A39+1.5</f>
        <v>4.625</v>
      </c>
      <c r="D39" s="27">
        <f>B39</f>
        <v>0.99911097470089205</v>
      </c>
      <c r="E39" s="26">
        <f t="shared" si="1"/>
        <v>889.0252991079484</v>
      </c>
      <c r="J39" s="5"/>
    </row>
    <row r="40" spans="1:10">
      <c r="A40" s="9">
        <f t="shared" si="4"/>
        <v>3.25</v>
      </c>
      <c r="B40" s="4">
        <f t="shared" si="7"/>
        <v>0.99942297495760923</v>
      </c>
      <c r="C40" s="24">
        <f>A40+1.5</f>
        <v>4.75</v>
      </c>
      <c r="D40" s="27">
        <f>B40</f>
        <v>0.99942297495760923</v>
      </c>
      <c r="E40" s="26">
        <f t="shared" si="1"/>
        <v>577.02504239076632</v>
      </c>
      <c r="J40" s="5"/>
    </row>
    <row r="41" spans="1:10">
      <c r="A41" s="9">
        <f t="shared" si="4"/>
        <v>3.375</v>
      </c>
      <c r="B41" s="4">
        <f t="shared" si="7"/>
        <v>0.99963092154572508</v>
      </c>
      <c r="C41" s="24">
        <f>A41+1.5</f>
        <v>4.875</v>
      </c>
      <c r="D41" s="27">
        <f>B41</f>
        <v>0.99963092154572508</v>
      </c>
      <c r="E41" s="26">
        <f t="shared" si="1"/>
        <v>369.07845427491816</v>
      </c>
      <c r="J41" s="5"/>
    </row>
    <row r="42" spans="1:10">
      <c r="A42" s="9">
        <f t="shared" si="4"/>
        <v>3.5</v>
      </c>
      <c r="B42" s="4">
        <f t="shared" si="7"/>
        <v>0.99976737092096579</v>
      </c>
      <c r="C42" s="24">
        <f>A42+1.5</f>
        <v>5</v>
      </c>
      <c r="D42" s="27">
        <f>B42</f>
        <v>0.99976737092096579</v>
      </c>
      <c r="E42" s="26">
        <f t="shared" si="1"/>
        <v>232.62907903420782</v>
      </c>
      <c r="J42" s="5"/>
    </row>
    <row r="43" spans="1:10">
      <c r="A43" s="9">
        <f t="shared" si="4"/>
        <v>3.625</v>
      </c>
      <c r="B43" s="4">
        <f t="shared" si="7"/>
        <v>0.99985551927411764</v>
      </c>
      <c r="C43" s="24">
        <f>A43+1.5</f>
        <v>5.125</v>
      </c>
      <c r="D43" s="27">
        <f>B43</f>
        <v>0.99985551927411764</v>
      </c>
      <c r="E43" s="26">
        <f t="shared" si="1"/>
        <v>144.48072588235661</v>
      </c>
      <c r="J43" s="5"/>
    </row>
    <row r="44" spans="1:10">
      <c r="A44" s="9">
        <f t="shared" si="4"/>
        <v>3.75</v>
      </c>
      <c r="B44" s="4">
        <f t="shared" si="7"/>
        <v>0.99991158271479863</v>
      </c>
      <c r="C44" s="24">
        <f>A44+1.5</f>
        <v>5.25</v>
      </c>
      <c r="D44" s="28">
        <f>B44</f>
        <v>0.99991158271479863</v>
      </c>
      <c r="E44" s="26">
        <f t="shared" si="1"/>
        <v>88.417285201369822</v>
      </c>
      <c r="J44" s="5"/>
    </row>
    <row r="45" spans="1:10">
      <c r="A45" s="9">
        <f t="shared" si="4"/>
        <v>3.875</v>
      </c>
      <c r="B45" s="4">
        <f t="shared" si="7"/>
        <v>0.99994668765024519</v>
      </c>
      <c r="C45" s="24">
        <f>A45+1.5</f>
        <v>5.375</v>
      </c>
      <c r="D45" s="28">
        <f>B45</f>
        <v>0.99994668765024519</v>
      </c>
      <c r="E45" s="26">
        <f t="shared" si="1"/>
        <v>53.312349754808253</v>
      </c>
      <c r="J45" s="5"/>
    </row>
    <row r="46" spans="1:10">
      <c r="A46" s="9">
        <f t="shared" si="4"/>
        <v>4</v>
      </c>
      <c r="B46" s="4">
        <f t="shared" si="7"/>
        <v>0.99996832875816322</v>
      </c>
      <c r="C46" s="24">
        <f>A46+1.5</f>
        <v>5.5</v>
      </c>
      <c r="D46" s="28">
        <f>B46</f>
        <v>0.99996832875816322</v>
      </c>
      <c r="E46" s="26">
        <f t="shared" si="1"/>
        <v>31.671241836783715</v>
      </c>
      <c r="J46" s="5"/>
    </row>
    <row r="47" spans="1:10">
      <c r="A47" s="9">
        <f t="shared" si="4"/>
        <v>4.125</v>
      </c>
      <c r="B47" s="4">
        <f t="shared" si="7"/>
        <v>0.99998146326214821</v>
      </c>
      <c r="C47" s="24">
        <f>A47+1.5</f>
        <v>5.625</v>
      </c>
      <c r="D47" s="28">
        <f>B47</f>
        <v>0.99998146326214821</v>
      </c>
      <c r="E47" s="26">
        <f t="shared" si="1"/>
        <v>18.536737851793106</v>
      </c>
      <c r="J47" s="5"/>
    </row>
    <row r="48" spans="1:10">
      <c r="A48" s="9">
        <f t="shared" si="4"/>
        <v>4.25</v>
      </c>
      <c r="B48" s="4">
        <f t="shared" si="7"/>
        <v>0.99998931147421577</v>
      </c>
      <c r="C48" s="24">
        <f>A48+1.5</f>
        <v>5.75</v>
      </c>
      <c r="D48" s="28">
        <f>B48</f>
        <v>0.99998931147421577</v>
      </c>
      <c r="E48" s="26">
        <f t="shared" si="1"/>
        <v>10.688525784230407</v>
      </c>
      <c r="J48" s="5"/>
    </row>
    <row r="49" spans="1:10">
      <c r="A49" s="9">
        <f t="shared" si="4"/>
        <v>4.375</v>
      </c>
      <c r="B49" s="4">
        <f t="shared" si="7"/>
        <v>0.99999392837606427</v>
      </c>
      <c r="C49" s="24">
        <f>A49+1.5</f>
        <v>5.875</v>
      </c>
      <c r="D49" s="28">
        <f>B49</f>
        <v>0.99999392837606427</v>
      </c>
      <c r="E49" s="26">
        <f t="shared" si="1"/>
        <v>6.071623935732795</v>
      </c>
      <c r="J49" s="5"/>
    </row>
    <row r="50" spans="1:10">
      <c r="A50" s="9">
        <f t="shared" si="4"/>
        <v>4.5</v>
      </c>
      <c r="B50" s="4">
        <f t="shared" si="7"/>
        <v>0.99999660232686627</v>
      </c>
      <c r="C50" s="24">
        <f>A50+1.5</f>
        <v>6</v>
      </c>
      <c r="D50" s="28">
        <f>B50</f>
        <v>0.99999660232686627</v>
      </c>
      <c r="E50" s="29">
        <f t="shared" si="1"/>
        <v>3.3976731337315158</v>
      </c>
      <c r="J50" s="6"/>
    </row>
  </sheetData>
  <hyperlinks>
    <hyperlink ref="G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showGridLines="0" workbookViewId="0">
      <selection activeCell="D3" sqref="D3"/>
    </sheetView>
  </sheetViews>
  <sheetFormatPr defaultRowHeight="15"/>
  <cols>
    <col min="1" max="1" width="3.42578125" customWidth="1"/>
    <col min="3" max="3" width="10.42578125" customWidth="1"/>
    <col min="4" max="4" width="25.42578125" style="3" customWidth="1"/>
    <col min="5" max="5" width="3.28515625" customWidth="1"/>
    <col min="7" max="7" width="10" customWidth="1"/>
    <col min="8" max="8" width="25.42578125" style="3" customWidth="1"/>
  </cols>
  <sheetData>
    <row r="1" spans="2:8">
      <c r="D1"/>
      <c r="H1"/>
    </row>
    <row r="2" spans="2:8" ht="30">
      <c r="B2" s="12" t="s">
        <v>2</v>
      </c>
      <c r="C2" s="1" t="s">
        <v>4</v>
      </c>
      <c r="D2" s="20" t="s">
        <v>7</v>
      </c>
      <c r="E2" s="2"/>
      <c r="F2" s="12" t="s">
        <v>2</v>
      </c>
      <c r="G2" s="1" t="s">
        <v>4</v>
      </c>
      <c r="H2" s="20" t="s">
        <v>7</v>
      </c>
    </row>
    <row r="3" spans="2:8">
      <c r="B3" s="19">
        <v>0</v>
      </c>
      <c r="C3" s="13">
        <v>6.6807201268858085E-2</v>
      </c>
      <c r="D3" s="14">
        <v>933192.79873114196</v>
      </c>
      <c r="E3" s="3"/>
      <c r="F3" s="19"/>
      <c r="G3" s="13"/>
      <c r="H3" s="14"/>
    </row>
    <row r="4" spans="2:8">
      <c r="B4" s="19">
        <v>0.125</v>
      </c>
      <c r="C4" s="13">
        <v>8.4565722351335637E-2</v>
      </c>
      <c r="D4" s="14">
        <v>915434.27764866431</v>
      </c>
      <c r="E4" s="3"/>
      <c r="F4" s="19">
        <v>3.125</v>
      </c>
      <c r="G4" s="13">
        <v>0.94791872058478044</v>
      </c>
      <c r="H4" s="14">
        <v>52081.279415219564</v>
      </c>
    </row>
    <row r="5" spans="2:8">
      <c r="B5" s="19">
        <v>0.25</v>
      </c>
      <c r="C5" s="13">
        <v>0.10564977366685535</v>
      </c>
      <c r="D5" s="14">
        <v>894350.2263331447</v>
      </c>
      <c r="E5" s="3"/>
      <c r="F5" s="19">
        <v>3.25</v>
      </c>
      <c r="G5" s="13">
        <v>0.95994084313618289</v>
      </c>
      <c r="H5" s="14">
        <v>40059.156863817116</v>
      </c>
    </row>
    <row r="6" spans="2:8">
      <c r="B6" s="19">
        <v>0.375</v>
      </c>
      <c r="C6" s="13">
        <v>0.13029451713680884</v>
      </c>
      <c r="D6" s="14">
        <v>869705.48286319117</v>
      </c>
      <c r="E6" s="3"/>
      <c r="F6" s="19">
        <v>3.375</v>
      </c>
      <c r="G6" s="13">
        <v>0.9696036382347385</v>
      </c>
      <c r="H6" s="14">
        <v>30396.361765261503</v>
      </c>
    </row>
    <row r="7" spans="2:8">
      <c r="B7" s="19">
        <v>0.5</v>
      </c>
      <c r="C7" s="13">
        <v>0.15865525393145707</v>
      </c>
      <c r="D7" s="14">
        <v>841344.74606854294</v>
      </c>
      <c r="E7" s="3"/>
      <c r="F7" s="19">
        <v>3.5</v>
      </c>
      <c r="G7" s="13">
        <v>0.97724986805182068</v>
      </c>
      <c r="H7" s="14">
        <v>22750.131948179318</v>
      </c>
    </row>
    <row r="8" spans="2:8">
      <c r="B8" s="19">
        <v>0.625</v>
      </c>
      <c r="C8" s="13">
        <v>0.19078695285251068</v>
      </c>
      <c r="D8" s="14">
        <v>809213.04714748927</v>
      </c>
      <c r="E8" s="3"/>
      <c r="F8" s="19">
        <v>3.625</v>
      </c>
      <c r="G8" s="13">
        <v>0.9832066935515511</v>
      </c>
      <c r="H8" s="14">
        <v>16793.306448448897</v>
      </c>
    </row>
    <row r="9" spans="2:8">
      <c r="B9" s="19">
        <v>0.75</v>
      </c>
      <c r="C9" s="13">
        <v>0.22662735237686826</v>
      </c>
      <c r="D9" s="14">
        <v>773372.64762313175</v>
      </c>
      <c r="E9" s="3"/>
      <c r="F9" s="19">
        <v>3.75</v>
      </c>
      <c r="G9" s="13">
        <v>0.98777552734495533</v>
      </c>
      <c r="H9" s="14">
        <v>12224.472655044672</v>
      </c>
    </row>
    <row r="10" spans="2:8">
      <c r="B10" s="19">
        <v>0.875</v>
      </c>
      <c r="C10" s="13">
        <v>0.26598552904870054</v>
      </c>
      <c r="D10" s="14">
        <v>734014.47095129942</v>
      </c>
      <c r="E10" s="3"/>
      <c r="F10" s="19">
        <v>3.875</v>
      </c>
      <c r="G10" s="13">
        <v>0.99122552490426175</v>
      </c>
      <c r="H10" s="14">
        <v>8774.4750957382548</v>
      </c>
    </row>
    <row r="11" spans="2:8">
      <c r="B11" s="19">
        <v>1</v>
      </c>
      <c r="C11" s="13">
        <v>0.30853753872598688</v>
      </c>
      <c r="D11" s="14">
        <v>691462.46127401316</v>
      </c>
      <c r="E11" s="3"/>
      <c r="F11" s="19">
        <v>4</v>
      </c>
      <c r="G11" s="13">
        <v>0.99379033467422406</v>
      </c>
      <c r="H11" s="14">
        <v>6209.6653257759372</v>
      </c>
    </row>
    <row r="12" spans="2:8">
      <c r="B12" s="19">
        <v>1.125</v>
      </c>
      <c r="C12" s="13">
        <v>0.35383023332727626</v>
      </c>
      <c r="D12" s="14">
        <v>646169.76667272369</v>
      </c>
      <c r="E12" s="3"/>
      <c r="F12" s="19">
        <v>4.125</v>
      </c>
      <c r="G12" s="13">
        <v>0.9956675516369875</v>
      </c>
      <c r="H12" s="14">
        <v>4332.4483630124978</v>
      </c>
    </row>
    <row r="13" spans="2:8">
      <c r="B13" s="19">
        <v>1.25</v>
      </c>
      <c r="C13" s="13">
        <v>0.4012936743170763</v>
      </c>
      <c r="D13" s="14">
        <v>598706.32568292366</v>
      </c>
      <c r="E13" s="3"/>
      <c r="F13" s="19">
        <v>4.25</v>
      </c>
      <c r="G13" s="13">
        <v>0.99702023676494544</v>
      </c>
      <c r="H13" s="14">
        <v>2979.7632350545555</v>
      </c>
    </row>
    <row r="14" spans="2:8">
      <c r="B14" s="19">
        <v>1.375</v>
      </c>
      <c r="C14" s="13">
        <v>0.45026177516988708</v>
      </c>
      <c r="D14" s="14">
        <v>549738.22483011289</v>
      </c>
      <c r="E14" s="3"/>
      <c r="F14" s="19">
        <v>4.375</v>
      </c>
      <c r="G14" s="13">
        <v>0.99797986251005399</v>
      </c>
      <c r="H14" s="14">
        <v>2020.1374899460056</v>
      </c>
    </row>
    <row r="15" spans="2:8">
      <c r="B15" s="19">
        <v>1.5</v>
      </c>
      <c r="C15" s="13">
        <v>0.5</v>
      </c>
      <c r="D15" s="14">
        <v>500000</v>
      </c>
      <c r="E15" s="3"/>
      <c r="F15" s="19">
        <v>4.5</v>
      </c>
      <c r="G15" s="13">
        <v>0.9986501019683699</v>
      </c>
      <c r="H15" s="14">
        <v>1349.8980316301036</v>
      </c>
    </row>
    <row r="16" spans="2:8">
      <c r="B16" s="19">
        <v>1.625</v>
      </c>
      <c r="C16" s="13">
        <v>0.54973822483011292</v>
      </c>
      <c r="D16" s="14">
        <v>450261.77516988706</v>
      </c>
      <c r="E16" s="3"/>
      <c r="F16" s="19">
        <v>4.625</v>
      </c>
      <c r="G16" s="13">
        <v>0.99911097470089205</v>
      </c>
      <c r="H16" s="14">
        <v>889.0252991079484</v>
      </c>
    </row>
    <row r="17" spans="2:8">
      <c r="B17" s="19">
        <v>1.75</v>
      </c>
      <c r="C17" s="13">
        <v>0.5987063256829237</v>
      </c>
      <c r="D17" s="14">
        <v>401293.67431707628</v>
      </c>
      <c r="E17" s="3"/>
      <c r="F17" s="19">
        <v>4.75</v>
      </c>
      <c r="G17" s="13">
        <v>0.99942297495760923</v>
      </c>
      <c r="H17" s="14">
        <v>577.02504239076632</v>
      </c>
    </row>
    <row r="18" spans="2:8">
      <c r="B18" s="19">
        <v>1.875</v>
      </c>
      <c r="C18" s="13">
        <v>0.64616976667272374</v>
      </c>
      <c r="D18" s="14">
        <v>353830.23332727625</v>
      </c>
      <c r="E18" s="3"/>
      <c r="F18" s="19">
        <v>4.875</v>
      </c>
      <c r="G18" s="13">
        <v>0.99963092154572508</v>
      </c>
      <c r="H18" s="14">
        <v>369.07845427491816</v>
      </c>
    </row>
    <row r="19" spans="2:8">
      <c r="B19" s="19">
        <v>2</v>
      </c>
      <c r="C19" s="13">
        <v>0.69146246127401312</v>
      </c>
      <c r="D19" s="14">
        <v>308537.5387259869</v>
      </c>
      <c r="E19" s="3"/>
      <c r="F19" s="19">
        <v>5</v>
      </c>
      <c r="G19" s="13">
        <v>0.99976737092096579</v>
      </c>
      <c r="H19" s="14">
        <v>232.62907903420782</v>
      </c>
    </row>
    <row r="20" spans="2:8">
      <c r="B20" s="19">
        <v>2.125</v>
      </c>
      <c r="C20" s="13">
        <v>0.73401447095129946</v>
      </c>
      <c r="D20" s="14">
        <v>265985.52904870053</v>
      </c>
      <c r="E20" s="3"/>
      <c r="F20" s="19">
        <v>5.125</v>
      </c>
      <c r="G20" s="16">
        <v>0.99985551927411764</v>
      </c>
      <c r="H20" s="14">
        <v>144.48072588235661</v>
      </c>
    </row>
    <row r="21" spans="2:8">
      <c r="B21" s="19">
        <v>2.25</v>
      </c>
      <c r="C21" s="13">
        <v>0.77337264762313174</v>
      </c>
      <c r="D21" s="14">
        <v>226627.35237686825</v>
      </c>
      <c r="E21" s="3"/>
      <c r="F21" s="19">
        <v>5.25</v>
      </c>
      <c r="G21" s="16">
        <v>0.99991158271479863</v>
      </c>
      <c r="H21" s="14">
        <v>88.417285201369822</v>
      </c>
    </row>
    <row r="22" spans="2:8">
      <c r="B22" s="19">
        <v>2.375</v>
      </c>
      <c r="C22" s="13">
        <v>0.80921304714748932</v>
      </c>
      <c r="D22" s="14">
        <v>190786.95285251067</v>
      </c>
      <c r="E22" s="3"/>
      <c r="F22" s="19">
        <v>5.375</v>
      </c>
      <c r="G22" s="16">
        <v>0.99994668765024519</v>
      </c>
      <c r="H22" s="14">
        <v>53.312349754808253</v>
      </c>
    </row>
    <row r="23" spans="2:8">
      <c r="B23" s="19">
        <v>2.5</v>
      </c>
      <c r="C23" s="13">
        <v>0.84134474606854293</v>
      </c>
      <c r="D23" s="14">
        <v>158655.25393145706</v>
      </c>
      <c r="E23" s="3"/>
      <c r="F23" s="19">
        <v>5.5</v>
      </c>
      <c r="G23" s="16">
        <v>0.99996832875816322</v>
      </c>
      <c r="H23" s="14">
        <v>31.671241836783715</v>
      </c>
    </row>
    <row r="24" spans="2:8">
      <c r="B24" s="19">
        <v>2.625</v>
      </c>
      <c r="C24" s="13">
        <v>0.86970548286319116</v>
      </c>
      <c r="D24" s="14">
        <v>130294.51713680883</v>
      </c>
      <c r="E24" s="3"/>
      <c r="F24" s="19">
        <v>5.625</v>
      </c>
      <c r="G24" s="16">
        <v>0.99998146326214821</v>
      </c>
      <c r="H24" s="14">
        <v>18.536737851793106</v>
      </c>
    </row>
    <row r="25" spans="2:8">
      <c r="B25" s="19">
        <v>2.75</v>
      </c>
      <c r="C25" s="13">
        <v>0.89435022633314465</v>
      </c>
      <c r="D25" s="14">
        <v>105649.77366685536</v>
      </c>
      <c r="E25" s="3"/>
      <c r="F25" s="19">
        <v>5.75</v>
      </c>
      <c r="G25" s="17">
        <v>0.99998931147421577</v>
      </c>
      <c r="H25" s="14">
        <v>10.688525784230407</v>
      </c>
    </row>
    <row r="26" spans="2:8">
      <c r="B26" s="19">
        <v>2.875</v>
      </c>
      <c r="C26" s="13">
        <v>0.91543427764866436</v>
      </c>
      <c r="D26" s="14">
        <v>84565.722351335644</v>
      </c>
      <c r="E26" s="3"/>
      <c r="F26" s="19">
        <v>5.875</v>
      </c>
      <c r="G26" s="17">
        <v>0.99999392837606427</v>
      </c>
      <c r="H26" s="14">
        <v>6.071623935732795</v>
      </c>
    </row>
    <row r="27" spans="2:8">
      <c r="B27" s="19">
        <v>3</v>
      </c>
      <c r="C27" s="13">
        <v>0.93319279873114191</v>
      </c>
      <c r="D27" s="14">
        <v>66807.201268858087</v>
      </c>
      <c r="E27" s="3"/>
      <c r="F27" s="19">
        <v>6</v>
      </c>
      <c r="G27" s="17">
        <v>0.99999660232686627</v>
      </c>
      <c r="H27" s="14">
        <v>3.3976731337315158</v>
      </c>
    </row>
    <row r="28" spans="2:8">
      <c r="D28"/>
      <c r="H28"/>
    </row>
    <row r="29" spans="2:8">
      <c r="D29"/>
      <c r="H29"/>
    </row>
    <row r="30" spans="2:8">
      <c r="D30"/>
      <c r="H30"/>
    </row>
    <row r="31" spans="2:8">
      <c r="D31"/>
      <c r="H31"/>
    </row>
    <row r="32" spans="2:8">
      <c r="D32"/>
      <c r="H32"/>
    </row>
    <row r="33" spans="4:8">
      <c r="D33"/>
      <c r="H33"/>
    </row>
    <row r="34" spans="4:8">
      <c r="D34"/>
      <c r="H34"/>
    </row>
    <row r="35" spans="4:8">
      <c r="D35"/>
      <c r="H35"/>
    </row>
    <row r="36" spans="4:8">
      <c r="D36"/>
      <c r="H36"/>
    </row>
    <row r="37" spans="4:8">
      <c r="D37"/>
      <c r="H37"/>
    </row>
    <row r="38" spans="4:8">
      <c r="D38"/>
      <c r="H38"/>
    </row>
    <row r="39" spans="4:8">
      <c r="D39"/>
      <c r="H39"/>
    </row>
    <row r="40" spans="4:8">
      <c r="D40"/>
      <c r="H40"/>
    </row>
    <row r="41" spans="4:8">
      <c r="D41"/>
      <c r="H41"/>
    </row>
    <row r="42" spans="4:8">
      <c r="D42"/>
      <c r="H42"/>
    </row>
    <row r="43" spans="4:8">
      <c r="D43"/>
      <c r="H43"/>
    </row>
    <row r="44" spans="4:8">
      <c r="D44"/>
      <c r="H44"/>
    </row>
    <row r="45" spans="4:8">
      <c r="D45"/>
      <c r="H45"/>
    </row>
    <row r="46" spans="4:8">
      <c r="D46"/>
      <c r="H46"/>
    </row>
    <row r="47" spans="4:8">
      <c r="D47"/>
      <c r="H47"/>
    </row>
    <row r="48" spans="4:8">
      <c r="D48"/>
      <c r="H48"/>
    </row>
    <row r="49" spans="4:8">
      <c r="D49"/>
      <c r="H49"/>
    </row>
    <row r="50" spans="4:8">
      <c r="D50"/>
      <c r="H50"/>
    </row>
    <row r="51" spans="4:8">
      <c r="D51"/>
      <c r="H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Рис.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2012-02-19T17:57:47Z</dcterms:created>
  <dcterms:modified xsi:type="dcterms:W3CDTF">2012-02-19T18:25:26Z</dcterms:modified>
</cp:coreProperties>
</file>