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Пример 1" sheetId="1" r:id="rId1"/>
  </sheets>
  <calcPr calcId="125725"/>
</workbook>
</file>

<file path=xl/calcChain.xml><?xml version="1.0" encoding="utf-8"?>
<calcChain xmlns="http://schemas.openxmlformats.org/spreadsheetml/2006/main">
  <c r="H4" i="1"/>
  <c r="I4"/>
  <c r="I5" s="1"/>
  <c r="H3"/>
  <c r="I3"/>
  <c r="D23"/>
  <c r="E23"/>
  <c r="C23"/>
  <c r="D22"/>
  <c r="E22"/>
  <c r="C22"/>
  <c r="D21"/>
  <c r="E21"/>
  <c r="C21"/>
  <c r="D20"/>
  <c r="E20"/>
  <c r="C20"/>
  <c r="D19"/>
  <c r="E19"/>
  <c r="C19"/>
  <c r="D14"/>
  <c r="E14"/>
  <c r="C14"/>
  <c r="D13"/>
  <c r="D15" s="1"/>
  <c r="C13"/>
  <c r="C15" s="1"/>
  <c r="D12"/>
  <c r="E12"/>
  <c r="E13" s="1"/>
  <c r="E15" s="1"/>
  <c r="C12"/>
  <c r="C4"/>
  <c r="E3"/>
  <c r="E7" s="1"/>
  <c r="C3"/>
  <c r="D3"/>
  <c r="D7" s="1"/>
  <c r="F15" l="1"/>
  <c r="C7"/>
</calcChain>
</file>

<file path=xl/sharedStrings.xml><?xml version="1.0" encoding="utf-8"?>
<sst xmlns="http://schemas.openxmlformats.org/spreadsheetml/2006/main" count="30" uniqueCount="24">
  <si>
    <t>Итого</t>
  </si>
  <si>
    <t>Порядок ранжирования</t>
  </si>
  <si>
    <t>Цена продажи</t>
  </si>
  <si>
    <t>Постоянные производственные затраты</t>
  </si>
  <si>
    <t>E</t>
  </si>
  <si>
    <t>F</t>
  </si>
  <si>
    <t>G</t>
  </si>
  <si>
    <t>Другие постоянные затраты</t>
  </si>
  <si>
    <t>Прибыль</t>
  </si>
  <si>
    <t>Переменные производственные затраты</t>
  </si>
  <si>
    <t>Максимальный рыночный спрос, шт. в месяц</t>
  </si>
  <si>
    <t>Постоянные производственные затраты на единицу</t>
  </si>
  <si>
    <t>Машино-часы на единицу</t>
  </si>
  <si>
    <t>Машино-часы на единицу (по ставке 100 руб. за машино-час)</t>
  </si>
  <si>
    <t>Максимальный спрос, шт.</t>
  </si>
  <si>
    <t>Требуемое количество часов работы оборудования</t>
  </si>
  <si>
    <t>Цена продажи за единицу</t>
  </si>
  <si>
    <t>Переменные затраты на единицу</t>
  </si>
  <si>
    <t>Маржинальная прибыль на единицу</t>
  </si>
  <si>
    <t>Маржинальная прибыль в час</t>
  </si>
  <si>
    <t>Объем производства, шт.</t>
  </si>
  <si>
    <t>Требуемые машино-часы</t>
  </si>
  <si>
    <t>Продукт G (максимальный спрос)</t>
  </si>
  <si>
    <t>Продукт Е (остаток часов )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</si>
</sst>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70" formatCode="#,##0&quot; час&quot;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0" fillId="0" borderId="3" xfId="0" applyNumberFormat="1" applyBorder="1"/>
    <xf numFmtId="0" fontId="0" fillId="0" borderId="1" xfId="0" applyBorder="1"/>
    <xf numFmtId="164" fontId="0" fillId="0" borderId="1" xfId="0" applyNumberFormat="1" applyBorder="1"/>
    <xf numFmtId="170" fontId="0" fillId="0" borderId="0" xfId="0" applyNumberFormat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>
      <selection activeCell="H18" sqref="H18"/>
    </sheetView>
  </sheetViews>
  <sheetFormatPr defaultRowHeight="15"/>
  <cols>
    <col min="1" max="1" width="4" customWidth="1"/>
    <col min="2" max="2" width="58" bestFit="1" customWidth="1"/>
    <col min="3" max="6" width="8.7109375" customWidth="1"/>
    <col min="7" max="7" width="32.140625" bestFit="1" customWidth="1"/>
    <col min="8" max="8" width="24.5703125" bestFit="1" customWidth="1"/>
    <col min="9" max="9" width="24.85546875" bestFit="1" customWidth="1"/>
    <col min="10" max="10" width="16.42578125" customWidth="1"/>
    <col min="12" max="12" width="3.7109375" customWidth="1"/>
    <col min="14" max="14" width="25.7109375" customWidth="1"/>
    <col min="15" max="15" width="16.42578125" customWidth="1"/>
  </cols>
  <sheetData>
    <row r="2" spans="2:9">
      <c r="B2" s="1"/>
      <c r="C2" s="3" t="s">
        <v>4</v>
      </c>
      <c r="D2" s="3" t="s">
        <v>5</v>
      </c>
      <c r="E2" s="3" t="s">
        <v>6</v>
      </c>
      <c r="G2" s="1"/>
      <c r="H2" s="1" t="s">
        <v>20</v>
      </c>
      <c r="I2" s="1" t="s">
        <v>21</v>
      </c>
    </row>
    <row r="3" spans="2:9">
      <c r="B3" t="s">
        <v>2</v>
      </c>
      <c r="C3" s="4">
        <f>30*50</f>
        <v>1500</v>
      </c>
      <c r="D3" s="4">
        <f>17*50</f>
        <v>850</v>
      </c>
      <c r="E3" s="4">
        <f>21*50</f>
        <v>1050</v>
      </c>
      <c r="G3" t="s">
        <v>22</v>
      </c>
      <c r="H3">
        <f>I3/E13</f>
        <v>130</v>
      </c>
      <c r="I3" s="5">
        <f>E15</f>
        <v>390</v>
      </c>
    </row>
    <row r="4" spans="2:9">
      <c r="B4" t="s">
        <v>9</v>
      </c>
      <c r="C4" s="4">
        <f>13*50</f>
        <v>650</v>
      </c>
      <c r="D4" s="4">
        <v>300</v>
      </c>
      <c r="E4" s="4">
        <v>450</v>
      </c>
      <c r="G4" t="s">
        <v>23</v>
      </c>
      <c r="H4">
        <f>I4/C22</f>
        <v>202</v>
      </c>
      <c r="I4" s="5">
        <f>1400-I3</f>
        <v>1010</v>
      </c>
    </row>
    <row r="5" spans="2:9" ht="15.75" thickBot="1">
      <c r="B5" t="s">
        <v>3</v>
      </c>
      <c r="C5" s="4">
        <v>500</v>
      </c>
      <c r="D5" s="4">
        <v>400</v>
      </c>
      <c r="E5" s="4">
        <v>300</v>
      </c>
      <c r="I5" s="10">
        <f>SUM(I3:I4)</f>
        <v>1400</v>
      </c>
    </row>
    <row r="6" spans="2:9" ht="15.75" thickTop="1">
      <c r="B6" t="s">
        <v>7</v>
      </c>
      <c r="C6" s="4">
        <v>100</v>
      </c>
      <c r="D6" s="4">
        <v>50</v>
      </c>
      <c r="E6" s="4">
        <v>175</v>
      </c>
    </row>
    <row r="7" spans="2:9" ht="15.75" thickBot="1">
      <c r="B7" s="7" t="s">
        <v>8</v>
      </c>
      <c r="C7" s="8">
        <f>C3-SUM(C4:C6)</f>
        <v>250</v>
      </c>
      <c r="D7" s="8">
        <f t="shared" ref="D7:E7" si="0">D3-SUM(D4:D6)</f>
        <v>100</v>
      </c>
      <c r="E7" s="8">
        <f t="shared" si="0"/>
        <v>125</v>
      </c>
    </row>
    <row r="8" spans="2:9" ht="15.75" thickTop="1">
      <c r="B8" s="2" t="s">
        <v>10</v>
      </c>
      <c r="C8" s="6">
        <v>250</v>
      </c>
      <c r="D8" s="6">
        <v>140</v>
      </c>
      <c r="E8" s="6">
        <v>130</v>
      </c>
    </row>
    <row r="11" spans="2:9">
      <c r="B11" s="1"/>
      <c r="C11" s="3" t="s">
        <v>4</v>
      </c>
      <c r="D11" s="3" t="s">
        <v>5</v>
      </c>
      <c r="E11" s="3" t="s">
        <v>6</v>
      </c>
      <c r="F11" s="3" t="s">
        <v>0</v>
      </c>
    </row>
    <row r="12" spans="2:9">
      <c r="B12" t="s">
        <v>11</v>
      </c>
      <c r="C12" s="4">
        <f>C5</f>
        <v>500</v>
      </c>
      <c r="D12" s="4">
        <f t="shared" ref="D12:E12" si="1">D5</f>
        <v>400</v>
      </c>
      <c r="E12" s="4">
        <f t="shared" si="1"/>
        <v>300</v>
      </c>
    </row>
    <row r="13" spans="2:9">
      <c r="B13" t="s">
        <v>13</v>
      </c>
      <c r="C13" s="9">
        <f>C12/100</f>
        <v>5</v>
      </c>
      <c r="D13" s="9">
        <f t="shared" ref="D13:E13" si="2">D12/100</f>
        <v>4</v>
      </c>
      <c r="E13" s="9">
        <f t="shared" si="2"/>
        <v>3</v>
      </c>
    </row>
    <row r="14" spans="2:9">
      <c r="B14" t="s">
        <v>14</v>
      </c>
      <c r="C14" s="5">
        <f>C8</f>
        <v>250</v>
      </c>
      <c r="D14" s="5">
        <f t="shared" ref="D14:E14" si="3">D8</f>
        <v>140</v>
      </c>
      <c r="E14" s="5">
        <f t="shared" si="3"/>
        <v>130</v>
      </c>
    </row>
    <row r="15" spans="2:9" ht="15.75" thickBot="1">
      <c r="B15" s="7" t="s">
        <v>15</v>
      </c>
      <c r="C15" s="10">
        <f>C13*C14</f>
        <v>1250</v>
      </c>
      <c r="D15" s="10">
        <f t="shared" ref="D15:E15" si="4">D13*D14</f>
        <v>560</v>
      </c>
      <c r="E15" s="10">
        <f t="shared" si="4"/>
        <v>390</v>
      </c>
      <c r="F15" s="10">
        <f>SUM(C15:E15)</f>
        <v>2200</v>
      </c>
    </row>
    <row r="16" spans="2:9" ht="15.75" thickTop="1"/>
    <row r="18" spans="2:5">
      <c r="B18" s="1"/>
      <c r="C18" s="3" t="s">
        <v>4</v>
      </c>
      <c r="D18" s="3" t="s">
        <v>5</v>
      </c>
      <c r="E18" s="3" t="s">
        <v>6</v>
      </c>
    </row>
    <row r="19" spans="2:5">
      <c r="B19" t="s">
        <v>16</v>
      </c>
      <c r="C19" s="4">
        <f>C3</f>
        <v>1500</v>
      </c>
      <c r="D19" s="4">
        <f t="shared" ref="D19:E19" si="5">D3</f>
        <v>850</v>
      </c>
      <c r="E19" s="4">
        <f t="shared" si="5"/>
        <v>1050</v>
      </c>
    </row>
    <row r="20" spans="2:5">
      <c r="B20" t="s">
        <v>17</v>
      </c>
      <c r="C20" s="4">
        <f>C4</f>
        <v>650</v>
      </c>
      <c r="D20" s="4">
        <f t="shared" ref="D20:E20" si="6">D4</f>
        <v>300</v>
      </c>
      <c r="E20" s="4">
        <f t="shared" si="6"/>
        <v>450</v>
      </c>
    </row>
    <row r="21" spans="2:5">
      <c r="B21" t="s">
        <v>18</v>
      </c>
      <c r="C21" s="4">
        <f>C19-C20</f>
        <v>850</v>
      </c>
      <c r="D21" s="4">
        <f t="shared" ref="D21:E21" si="7">D19-D20</f>
        <v>550</v>
      </c>
      <c r="E21" s="4">
        <f t="shared" si="7"/>
        <v>600</v>
      </c>
    </row>
    <row r="22" spans="2:5">
      <c r="B22" t="s">
        <v>12</v>
      </c>
      <c r="C22" s="9">
        <f>C13</f>
        <v>5</v>
      </c>
      <c r="D22" s="9">
        <f t="shared" ref="D22:E22" si="8">D13</f>
        <v>4</v>
      </c>
      <c r="E22" s="9">
        <f t="shared" si="8"/>
        <v>3</v>
      </c>
    </row>
    <row r="23" spans="2:5">
      <c r="B23" t="s">
        <v>19</v>
      </c>
      <c r="C23" s="4">
        <f>C21/C22</f>
        <v>170</v>
      </c>
      <c r="D23" s="4">
        <f t="shared" ref="D23:E23" si="9">D21/D22</f>
        <v>137.5</v>
      </c>
      <c r="E23" s="4">
        <f t="shared" si="9"/>
        <v>200</v>
      </c>
    </row>
    <row r="24" spans="2:5" ht="15.75" thickBot="1">
      <c r="B24" s="7" t="s">
        <v>1</v>
      </c>
      <c r="C24" s="7">
        <v>2</v>
      </c>
      <c r="D24" s="7">
        <v>3</v>
      </c>
      <c r="E24" s="7">
        <v>1</v>
      </c>
    </row>
    <row r="25" spans="2:5" ht="15.75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2012-05-09T07:19:10Z</dcterms:created>
  <dcterms:modified xsi:type="dcterms:W3CDTF">2012-05-09T09:30:35Z</dcterms:modified>
</cp:coreProperties>
</file>