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 activeTab="3"/>
  </bookViews>
  <sheets>
    <sheet name="Рис. 1" sheetId="3" r:id="rId1"/>
    <sheet name="Рис. 2" sheetId="5" r:id="rId2"/>
    <sheet name="Рус-11" sheetId="1" r:id="rId3"/>
    <sheet name="Мат-11" sheetId="2" r:id="rId4"/>
  </sheets>
  <calcPr calcId="125725"/>
</workbook>
</file>

<file path=xl/calcChain.xml><?xml version="1.0" encoding="utf-8"?>
<calcChain xmlns="http://schemas.openxmlformats.org/spreadsheetml/2006/main"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3"/>
  <c r="A5"/>
  <c r="A6" s="1"/>
  <c r="A4"/>
  <c r="A7" l="1"/>
  <c r="B23" i="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13"/>
  <c r="B14"/>
  <c r="B15"/>
  <c r="B16"/>
  <c r="B17"/>
  <c r="B18"/>
  <c r="B19"/>
  <c r="B20"/>
  <c r="B21"/>
  <c r="B22"/>
  <c r="B4"/>
  <c r="B5"/>
  <c r="B6"/>
  <c r="B7"/>
  <c r="B8"/>
  <c r="B9"/>
  <c r="B10"/>
  <c r="B11"/>
  <c r="B12"/>
  <c r="B3"/>
  <c r="B2"/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E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C35"/>
  <c r="C69" i="1"/>
  <c r="D5" s="1"/>
  <c r="A8" i="5" l="1"/>
  <c r="D66" i="1"/>
  <c r="D62"/>
  <c r="D58"/>
  <c r="D54"/>
  <c r="D50"/>
  <c r="D46"/>
  <c r="D42"/>
  <c r="D38"/>
  <c r="D34"/>
  <c r="D30"/>
  <c r="D26"/>
  <c r="D22"/>
  <c r="D18"/>
  <c r="D14"/>
  <c r="D10"/>
  <c r="D6"/>
  <c r="D4"/>
  <c r="E4" s="1"/>
  <c r="D68"/>
  <c r="D64"/>
  <c r="D60"/>
  <c r="D56"/>
  <c r="D52"/>
  <c r="D48"/>
  <c r="D44"/>
  <c r="D40"/>
  <c r="D36"/>
  <c r="D32"/>
  <c r="D28"/>
  <c r="D24"/>
  <c r="D20"/>
  <c r="D16"/>
  <c r="D12"/>
  <c r="D8"/>
  <c r="E5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7"/>
  <c r="E67"/>
  <c r="E59"/>
  <c r="E51"/>
  <c r="E43"/>
  <c r="E35"/>
  <c r="E27"/>
  <c r="E19"/>
  <c r="E11"/>
  <c r="A9" i="5" l="1"/>
  <c r="E15" i="1"/>
  <c r="E23"/>
  <c r="E31"/>
  <c r="E39"/>
  <c r="E47"/>
  <c r="E55"/>
  <c r="E63"/>
  <c r="E68"/>
  <c r="E6"/>
  <c r="E10"/>
  <c r="E14"/>
  <c r="E18"/>
  <c r="E22"/>
  <c r="E26"/>
  <c r="E30"/>
  <c r="E34"/>
  <c r="E38"/>
  <c r="E42"/>
  <c r="E46"/>
  <c r="E50"/>
  <c r="E54"/>
  <c r="E58"/>
  <c r="E62"/>
  <c r="E66"/>
  <c r="E7"/>
  <c r="E9"/>
  <c r="E13"/>
  <c r="E17"/>
  <c r="E21"/>
  <c r="E25"/>
  <c r="E29"/>
  <c r="E33"/>
  <c r="E37"/>
  <c r="E41"/>
  <c r="E45"/>
  <c r="E49"/>
  <c r="E53"/>
  <c r="E57"/>
  <c r="E61"/>
  <c r="E65"/>
  <c r="E8"/>
  <c r="E12"/>
  <c r="E16"/>
  <c r="E20"/>
  <c r="E24"/>
  <c r="E28"/>
  <c r="E32"/>
  <c r="E36"/>
  <c r="E40"/>
  <c r="E44"/>
  <c r="E48"/>
  <c r="E52"/>
  <c r="E56"/>
  <c r="E60"/>
  <c r="E64"/>
  <c r="A10" i="5" l="1"/>
  <c r="A11" l="1"/>
  <c r="A12" l="1"/>
  <c r="A13" l="1"/>
  <c r="A14" l="1"/>
  <c r="A15" l="1"/>
  <c r="A16" l="1"/>
  <c r="A17" l="1"/>
  <c r="A18" l="1"/>
  <c r="A19" l="1"/>
  <c r="A20" l="1"/>
  <c r="A21" l="1"/>
  <c r="A22" l="1"/>
  <c r="A23" l="1"/>
  <c r="A24" l="1"/>
  <c r="A25" l="1"/>
  <c r="A26" l="1"/>
  <c r="A27" l="1"/>
  <c r="A29" l="1"/>
  <c r="A30" l="1"/>
  <c r="A31" l="1"/>
  <c r="A32" l="1"/>
  <c r="A33" l="1"/>
  <c r="A34" l="1"/>
  <c r="A35" l="1"/>
  <c r="A36" l="1"/>
  <c r="A37" l="1"/>
  <c r="A38" l="1"/>
  <c r="A39" l="1"/>
  <c r="A40" l="1"/>
  <c r="A41" l="1"/>
  <c r="A42" l="1"/>
  <c r="A43" l="1"/>
  <c r="A44" l="1"/>
  <c r="A45" l="1"/>
  <c r="A46" l="1"/>
  <c r="A47" l="1"/>
  <c r="A48" l="1"/>
  <c r="A49" l="1"/>
  <c r="A50" l="1"/>
  <c r="A51" l="1"/>
  <c r="A52" l="1"/>
  <c r="A53" l="1"/>
</calcChain>
</file>

<file path=xl/sharedStrings.xml><?xml version="1.0" encoding="utf-8"?>
<sst xmlns="http://schemas.openxmlformats.org/spreadsheetml/2006/main" count="19" uniqueCount="13">
  <si>
    <t>Первичный балл</t>
  </si>
  <si>
    <t>Количество учащихся</t>
  </si>
  <si>
    <t>%</t>
  </si>
  <si>
    <t>% накопит.</t>
  </si>
  <si>
    <t>http://4ege.ru/novosti-ege/1532-shkala-perevoda-ballov-ege.html</t>
  </si>
  <si>
    <t>Русский язык</t>
  </si>
  <si>
    <t>Тестовый балл 2011</t>
  </si>
  <si>
    <t>человек</t>
  </si>
  <si>
    <t>Математика</t>
  </si>
  <si>
    <t>Доля правильных ответов - k</t>
  </si>
  <si>
    <t>ln(k/(1-k))</t>
  </si>
  <si>
    <t>Θ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</si>
  <si>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j</t>
    </r>
    <r>
      <rPr>
        <sz val="11"/>
        <color theme="1"/>
        <rFont val="Calibri"/>
        <family val="2"/>
        <charset val="204"/>
        <scheme val="minor"/>
      </rPr>
      <t xml:space="preserve">(Θ), при </t>
    </r>
    <r>
      <rPr>
        <sz val="11"/>
        <color theme="1"/>
        <rFont val="Calibri"/>
        <family val="2"/>
        <charset val="204"/>
      </rPr>
      <t>β=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</si>
</sst>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Border="1"/>
    <xf numFmtId="10" fontId="0" fillId="0" borderId="0" xfId="1" applyNumberFormat="1" applyFont="1" applyBorder="1" applyAlignment="1">
      <alignment vertical="top" wrapText="1"/>
    </xf>
    <xf numFmtId="10" fontId="0" fillId="0" borderId="0" xfId="0" applyNumberFormat="1" applyFont="1" applyBorder="1" applyAlignment="1">
      <alignment vertical="top" wrapText="1"/>
    </xf>
    <xf numFmtId="0" fontId="4" fillId="0" borderId="0" xfId="2" applyAlignment="1" applyProtection="1"/>
    <xf numFmtId="3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10" fontId="0" fillId="0" borderId="1" xfId="1" applyNumberFormat="1" applyFont="1" applyBorder="1" applyAlignment="1">
      <alignment vertical="top" wrapText="1"/>
    </xf>
    <xf numFmtId="10" fontId="0" fillId="0" borderId="1" xfId="0" applyNumberFormat="1" applyFont="1" applyBorder="1" applyAlignment="1">
      <alignment vertical="top" wrapText="1"/>
    </xf>
    <xf numFmtId="9" fontId="0" fillId="0" borderId="0" xfId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'Рис. 1'!$B$1</c:f>
              <c:strCache>
                <c:ptCount val="1"/>
                <c:pt idx="0">
                  <c:v>ln(k/(1-k))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'Рис. 1'!$A$2:$A$52</c:f>
              <c:numCache>
                <c:formatCode>0%</c:formatCode>
                <c:ptCount val="51"/>
                <c:pt idx="0">
                  <c:v>9.9999999999999995E-7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0.99999000000000005</c:v>
                </c:pt>
              </c:numCache>
            </c:numRef>
          </c:xVal>
          <c:yVal>
            <c:numRef>
              <c:f>'Рис. 1'!$B$2:$B$52</c:f>
              <c:numCache>
                <c:formatCode>General</c:formatCode>
                <c:ptCount val="51"/>
                <c:pt idx="0">
                  <c:v>-13.815509557963773</c:v>
                </c:pt>
                <c:pt idx="1">
                  <c:v>-3.8918202981106265</c:v>
                </c:pt>
                <c:pt idx="2">
                  <c:v>-3.1780538303479453</c:v>
                </c:pt>
                <c:pt idx="3">
                  <c:v>-2.7515353130419489</c:v>
                </c:pt>
                <c:pt idx="4">
                  <c:v>-2.4423470353692043</c:v>
                </c:pt>
                <c:pt idx="5">
                  <c:v>-2.1972245773362191</c:v>
                </c:pt>
                <c:pt idx="6">
                  <c:v>-1.9924301646902063</c:v>
                </c:pt>
                <c:pt idx="7">
                  <c:v>-1.8152899666382492</c:v>
                </c:pt>
                <c:pt idx="8">
                  <c:v>-1.6582280766035322</c:v>
                </c:pt>
                <c:pt idx="9">
                  <c:v>-1.5163474893680886</c:v>
                </c:pt>
                <c:pt idx="10">
                  <c:v>-1.3862943611198906</c:v>
                </c:pt>
                <c:pt idx="11">
                  <c:v>-1.2656663733312759</c:v>
                </c:pt>
                <c:pt idx="12">
                  <c:v>-1.1526795099383855</c:v>
                </c:pt>
                <c:pt idx="13">
                  <c:v>-1.0459685551826876</c:v>
                </c:pt>
                <c:pt idx="14">
                  <c:v>-0.94446160884085117</c:v>
                </c:pt>
                <c:pt idx="15">
                  <c:v>-0.84729786038720356</c:v>
                </c:pt>
                <c:pt idx="16">
                  <c:v>-0.75377180237638008</c:v>
                </c:pt>
                <c:pt idx="17">
                  <c:v>-0.66329421741026395</c:v>
                </c:pt>
                <c:pt idx="18">
                  <c:v>-0.5753641449035618</c:v>
                </c:pt>
                <c:pt idx="19">
                  <c:v>-0.48954822531870579</c:v>
                </c:pt>
                <c:pt idx="20">
                  <c:v>-0.40546510810816427</c:v>
                </c:pt>
                <c:pt idx="21">
                  <c:v>-0.32277339226305118</c:v>
                </c:pt>
                <c:pt idx="22">
                  <c:v>-0.2411620568168881</c:v>
                </c:pt>
                <c:pt idx="23">
                  <c:v>-0.16034265007517937</c:v>
                </c:pt>
                <c:pt idx="24">
                  <c:v>-8.0042707673536495E-2</c:v>
                </c:pt>
                <c:pt idx="25">
                  <c:v>0</c:v>
                </c:pt>
                <c:pt idx="26">
                  <c:v>8.0042707673536564E-2</c:v>
                </c:pt>
                <c:pt idx="27">
                  <c:v>0.16034265007517948</c:v>
                </c:pt>
                <c:pt idx="28">
                  <c:v>0.24116205681688824</c:v>
                </c:pt>
                <c:pt idx="29">
                  <c:v>0.32277339226305085</c:v>
                </c:pt>
                <c:pt idx="30">
                  <c:v>0.40546510810816422</c:v>
                </c:pt>
                <c:pt idx="31">
                  <c:v>0.48954822531870579</c:v>
                </c:pt>
                <c:pt idx="32">
                  <c:v>0.57536414490356191</c:v>
                </c:pt>
                <c:pt idx="33">
                  <c:v>0.66329421741026429</c:v>
                </c:pt>
                <c:pt idx="34">
                  <c:v>0.75377180237638031</c:v>
                </c:pt>
                <c:pt idx="35">
                  <c:v>0.84729786038720345</c:v>
                </c:pt>
                <c:pt idx="36">
                  <c:v>0.94446160884085129</c:v>
                </c:pt>
                <c:pt idx="37">
                  <c:v>1.0459685551826876</c:v>
                </c:pt>
                <c:pt idx="38">
                  <c:v>1.1526795099383855</c:v>
                </c:pt>
                <c:pt idx="39">
                  <c:v>1.2656663733312761</c:v>
                </c:pt>
                <c:pt idx="40">
                  <c:v>1.3862943611198908</c:v>
                </c:pt>
                <c:pt idx="41">
                  <c:v>1.5163474893680882</c:v>
                </c:pt>
                <c:pt idx="42">
                  <c:v>1.6582280766035322</c:v>
                </c:pt>
                <c:pt idx="43">
                  <c:v>1.8152899666382489</c:v>
                </c:pt>
                <c:pt idx="44">
                  <c:v>1.9924301646902063</c:v>
                </c:pt>
                <c:pt idx="45">
                  <c:v>2.1972245773362196</c:v>
                </c:pt>
                <c:pt idx="46">
                  <c:v>2.4423470353692052</c:v>
                </c:pt>
                <c:pt idx="47">
                  <c:v>2.751535313041948</c:v>
                </c:pt>
                <c:pt idx="48">
                  <c:v>3.1780538303479449</c:v>
                </c:pt>
                <c:pt idx="49">
                  <c:v>3.8918202981106256</c:v>
                </c:pt>
                <c:pt idx="50">
                  <c:v>11.512915464924779</c:v>
                </c:pt>
              </c:numCache>
            </c:numRef>
          </c:yVal>
        </c:ser>
        <c:axId val="205044352"/>
        <c:axId val="205042816"/>
      </c:scatterChart>
      <c:valAx>
        <c:axId val="205044352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 b="0"/>
                  <a:t>Вероятность правильного ответа </a:t>
                </a:r>
                <a:r>
                  <a:rPr lang="el-GR" sz="1200" b="0">
                    <a:latin typeface="Cambria Math"/>
                    <a:ea typeface="Cambria Math"/>
                  </a:rPr>
                  <a:t>ϑ</a:t>
                </a:r>
                <a:endParaRPr lang="ru-RU" sz="1200" b="0"/>
              </a:p>
            </c:rich>
          </c:tx>
          <c:layout/>
        </c:title>
        <c:numFmt formatCode="0%" sourceLinked="1"/>
        <c:tickLblPos val="nextTo"/>
        <c:crossAx val="205042816"/>
        <c:crossesAt val="-15"/>
        <c:crossBetween val="midCat"/>
      </c:valAx>
      <c:valAx>
        <c:axId val="205042816"/>
        <c:scaling>
          <c:orientation val="minMax"/>
          <c:max val="4"/>
          <c:min val="-4"/>
        </c:scaling>
        <c:axPos val="l"/>
        <c:numFmt formatCode="General" sourceLinked="1"/>
        <c:tickLblPos val="nextTo"/>
        <c:crossAx val="205044352"/>
        <c:crosses val="autoZero"/>
        <c:crossBetween val="midCat"/>
        <c:majorUnit val="2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'Мат-11'!$A$4:$A$34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'Мат-11'!$D$4:$D$34</c:f>
              <c:numCache>
                <c:formatCode>0.00%</c:formatCode>
                <c:ptCount val="31"/>
                <c:pt idx="0">
                  <c:v>3.9174758135801313E-3</c:v>
                </c:pt>
                <c:pt idx="1">
                  <c:v>1.054090675893175E-2</c:v>
                </c:pt>
                <c:pt idx="2">
                  <c:v>1.9021551531592264E-2</c:v>
                </c:pt>
                <c:pt idx="3">
                  <c:v>2.8313035285709064E-2</c:v>
                </c:pt>
                <c:pt idx="4">
                  <c:v>3.9699976040317241E-2</c:v>
                </c:pt>
                <c:pt idx="5">
                  <c:v>5.3771213456407591E-2</c:v>
                </c:pt>
                <c:pt idx="6">
                  <c:v>6.7196757726997694E-2</c:v>
                </c:pt>
                <c:pt idx="7">
                  <c:v>7.6771155249268683E-2</c:v>
                </c:pt>
                <c:pt idx="8">
                  <c:v>8.406058415601679E-2</c:v>
                </c:pt>
                <c:pt idx="9">
                  <c:v>8.8194644672490094E-2</c:v>
                </c:pt>
                <c:pt idx="10">
                  <c:v>9.0447125582579016E-2</c:v>
                </c:pt>
                <c:pt idx="11">
                  <c:v>8.9758115496500132E-2</c:v>
                </c:pt>
                <c:pt idx="12">
                  <c:v>8.3337732710110857E-2</c:v>
                </c:pt>
                <c:pt idx="13">
                  <c:v>6.8110474442328234E-2</c:v>
                </c:pt>
                <c:pt idx="14">
                  <c:v>5.474313731064067E-2</c:v>
                </c:pt>
                <c:pt idx="15">
                  <c:v>3.8154102723417273E-2</c:v>
                </c:pt>
                <c:pt idx="16">
                  <c:v>2.7958377834721507E-2</c:v>
                </c:pt>
                <c:pt idx="17">
                  <c:v>2.1403983263417085E-2</c:v>
                </c:pt>
                <c:pt idx="18">
                  <c:v>1.4078005688055759E-2</c:v>
                </c:pt>
                <c:pt idx="19">
                  <c:v>1.1289477638306254E-2</c:v>
                </c:pt>
                <c:pt idx="20">
                  <c:v>7.6319034681979203E-3</c:v>
                </c:pt>
                <c:pt idx="21">
                  <c:v>5.9520183663828051E-3</c:v>
                </c:pt>
                <c:pt idx="22">
                  <c:v>4.395315814338178E-3</c:v>
                </c:pt>
                <c:pt idx="23">
                  <c:v>3.3326971157685847E-3</c:v>
                </c:pt>
                <c:pt idx="24">
                  <c:v>2.5191508255261318E-3</c:v>
                </c:pt>
                <c:pt idx="25">
                  <c:v>1.8937624959221161E-3</c:v>
                </c:pt>
                <c:pt idx="26">
                  <c:v>1.3225203420413919E-3</c:v>
                </c:pt>
                <c:pt idx="27">
                  <c:v>9.9764328770164364E-4</c:v>
                </c:pt>
                <c:pt idx="28">
                  <c:v>5.4281541162599608E-4</c:v>
                </c:pt>
                <c:pt idx="29">
                  <c:v>3.668403405252991E-4</c:v>
                </c:pt>
                <c:pt idx="30">
                  <c:v>2.7749915058186833E-4</c:v>
                </c:pt>
              </c:numCache>
            </c:numRef>
          </c:yVal>
        </c:ser>
        <c:axId val="204941568"/>
        <c:axId val="205033856"/>
      </c:scatterChart>
      <c:valAx>
        <c:axId val="204941568"/>
        <c:scaling>
          <c:orientation val="minMax"/>
          <c:max val="100"/>
        </c:scaling>
        <c:axPos val="b"/>
        <c:numFmt formatCode="General" sourceLinked="1"/>
        <c:tickLblPos val="nextTo"/>
        <c:crossAx val="205033856"/>
        <c:crosses val="autoZero"/>
        <c:crossBetween val="midCat"/>
      </c:valAx>
      <c:valAx>
        <c:axId val="205033856"/>
        <c:scaling>
          <c:orientation val="minMax"/>
        </c:scaling>
        <c:axPos val="l"/>
        <c:numFmt formatCode="0.0%" sourceLinked="0"/>
        <c:tickLblPos val="nextTo"/>
        <c:crossAx val="20494156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tx>
            <c:strRef>
              <c:f>'Рис. 2'!$B$1</c:f>
              <c:strCache>
                <c:ptCount val="1"/>
                <c:pt idx="0">
                  <c:v>Pj(Θ), при β=</c:v>
                </c:pt>
              </c:strCache>
            </c:strRef>
          </c:tx>
          <c:spPr>
            <a:ln w="254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'Рис. 2'!$A$3:$A$53</c:f>
              <c:numCache>
                <c:formatCode>General</c:formatCode>
                <c:ptCount val="5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-4.3999999999999995</c:v>
                </c:pt>
                <c:pt idx="4">
                  <c:v>-4.1999999999999993</c:v>
                </c:pt>
                <c:pt idx="5">
                  <c:v>-3.9999999999999991</c:v>
                </c:pt>
                <c:pt idx="6">
                  <c:v>-3.7999999999999989</c:v>
                </c:pt>
                <c:pt idx="7">
                  <c:v>-3.5999999999999988</c:v>
                </c:pt>
                <c:pt idx="8">
                  <c:v>-3.3999999999999986</c:v>
                </c:pt>
                <c:pt idx="9">
                  <c:v>-3.1999999999999984</c:v>
                </c:pt>
                <c:pt idx="10">
                  <c:v>-2.9999999999999982</c:v>
                </c:pt>
                <c:pt idx="11">
                  <c:v>-2.799999999999998</c:v>
                </c:pt>
                <c:pt idx="12">
                  <c:v>-2.5999999999999979</c:v>
                </c:pt>
                <c:pt idx="13">
                  <c:v>-2.3999999999999977</c:v>
                </c:pt>
                <c:pt idx="14">
                  <c:v>-2.1999999999999975</c:v>
                </c:pt>
                <c:pt idx="15">
                  <c:v>-1.9999999999999976</c:v>
                </c:pt>
                <c:pt idx="16">
                  <c:v>-1.7999999999999976</c:v>
                </c:pt>
                <c:pt idx="17">
                  <c:v>-1.5999999999999976</c:v>
                </c:pt>
                <c:pt idx="18">
                  <c:v>-1.3999999999999977</c:v>
                </c:pt>
                <c:pt idx="19">
                  <c:v>-1.1999999999999977</c:v>
                </c:pt>
                <c:pt idx="20">
                  <c:v>-0.99999999999999778</c:v>
                </c:pt>
                <c:pt idx="21">
                  <c:v>-0.79999999999999782</c:v>
                </c:pt>
                <c:pt idx="22">
                  <c:v>-0.59999999999999787</c:v>
                </c:pt>
                <c:pt idx="23">
                  <c:v>-0.39999999999999786</c:v>
                </c:pt>
                <c:pt idx="24">
                  <c:v>-0.19999999999999785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0.60000000000000009</c:v>
                </c:pt>
                <c:pt idx="29">
                  <c:v>0.8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1.5999999999999999</c:v>
                </c:pt>
                <c:pt idx="34">
                  <c:v>1.7999999999999998</c:v>
                </c:pt>
                <c:pt idx="35">
                  <c:v>1.9999999999999998</c:v>
                </c:pt>
                <c:pt idx="36">
                  <c:v>2.1999999999999997</c:v>
                </c:pt>
                <c:pt idx="37">
                  <c:v>2.4</c:v>
                </c:pt>
                <c:pt idx="38">
                  <c:v>2.6</c:v>
                </c:pt>
                <c:pt idx="39">
                  <c:v>2.8000000000000003</c:v>
                </c:pt>
                <c:pt idx="40">
                  <c:v>3.0000000000000004</c:v>
                </c:pt>
                <c:pt idx="41">
                  <c:v>3.2000000000000006</c:v>
                </c:pt>
                <c:pt idx="42">
                  <c:v>3.4000000000000008</c:v>
                </c:pt>
                <c:pt idx="43">
                  <c:v>3.600000000000001</c:v>
                </c:pt>
                <c:pt idx="44">
                  <c:v>3.8000000000000012</c:v>
                </c:pt>
                <c:pt idx="45">
                  <c:v>4.0000000000000009</c:v>
                </c:pt>
                <c:pt idx="46">
                  <c:v>4.2000000000000011</c:v>
                </c:pt>
                <c:pt idx="47">
                  <c:v>4.4000000000000012</c:v>
                </c:pt>
                <c:pt idx="48">
                  <c:v>4.6000000000000014</c:v>
                </c:pt>
                <c:pt idx="49">
                  <c:v>4.8000000000000016</c:v>
                </c:pt>
                <c:pt idx="50">
                  <c:v>5.0000000000000018</c:v>
                </c:pt>
              </c:numCache>
            </c:numRef>
          </c:xVal>
          <c:yVal>
            <c:numRef>
              <c:f>'Рис. 2'!$B$3:$B$53</c:f>
              <c:numCache>
                <c:formatCode>General</c:formatCode>
                <c:ptCount val="51"/>
                <c:pt idx="0">
                  <c:v>4.7425873177566788E-2</c:v>
                </c:pt>
                <c:pt idx="1">
                  <c:v>5.7324175898868755E-2</c:v>
                </c:pt>
                <c:pt idx="2">
                  <c:v>6.9138420343346829E-2</c:v>
                </c:pt>
                <c:pt idx="3">
                  <c:v>8.3172696493922421E-2</c:v>
                </c:pt>
                <c:pt idx="4">
                  <c:v>9.9750489119685218E-2</c:v>
                </c:pt>
                <c:pt idx="5">
                  <c:v>0.11920292202211764</c:v>
                </c:pt>
                <c:pt idx="6">
                  <c:v>0.14185106490048793</c:v>
                </c:pt>
                <c:pt idx="7">
                  <c:v>0.16798161486607568</c:v>
                </c:pt>
                <c:pt idx="8">
                  <c:v>0.19781611144141847</c:v>
                </c:pt>
                <c:pt idx="9">
                  <c:v>0.23147521650098263</c:v>
                </c:pt>
                <c:pt idx="10">
                  <c:v>0.26894142136999549</c:v>
                </c:pt>
                <c:pt idx="11">
                  <c:v>0.31002551887238794</c:v>
                </c:pt>
                <c:pt idx="12">
                  <c:v>0.35434369377420505</c:v>
                </c:pt>
                <c:pt idx="13">
                  <c:v>0.40131233988754855</c:v>
                </c:pt>
                <c:pt idx="14">
                  <c:v>0.45016600268752271</c:v>
                </c:pt>
                <c:pt idx="15">
                  <c:v>0.50000000000000056</c:v>
                </c:pt>
                <c:pt idx="16">
                  <c:v>0.54983399731247851</c:v>
                </c:pt>
                <c:pt idx="17">
                  <c:v>0.59868766011245256</c:v>
                </c:pt>
                <c:pt idx="18">
                  <c:v>0.64565630622579595</c:v>
                </c:pt>
                <c:pt idx="19">
                  <c:v>0.68997448112761295</c:v>
                </c:pt>
                <c:pt idx="20">
                  <c:v>0.73105857863000534</c:v>
                </c:pt>
                <c:pt idx="21">
                  <c:v>0.76852478349901809</c:v>
                </c:pt>
                <c:pt idx="22">
                  <c:v>0.80218388855858214</c:v>
                </c:pt>
                <c:pt idx="23">
                  <c:v>0.83201838513392479</c:v>
                </c:pt>
                <c:pt idx="24">
                  <c:v>0.8581489350995124</c:v>
                </c:pt>
                <c:pt idx="25">
                  <c:v>0.88079707797788243</c:v>
                </c:pt>
                <c:pt idx="26">
                  <c:v>0.90024951088031491</c:v>
                </c:pt>
                <c:pt idx="27">
                  <c:v>0.91682730350607766</c:v>
                </c:pt>
                <c:pt idx="28">
                  <c:v>0.93086157965665317</c:v>
                </c:pt>
                <c:pt idx="29">
                  <c:v>0.94267582410113127</c:v>
                </c:pt>
                <c:pt idx="30">
                  <c:v>0.95257412682243325</c:v>
                </c:pt>
                <c:pt idx="31">
                  <c:v>0.96083427720323566</c:v>
                </c:pt>
                <c:pt idx="32">
                  <c:v>0.96770453530154954</c:v>
                </c:pt>
                <c:pt idx="33">
                  <c:v>0.97340300642313415</c:v>
                </c:pt>
                <c:pt idx="34">
                  <c:v>0.97811872906386954</c:v>
                </c:pt>
                <c:pt idx="35">
                  <c:v>0.98201379003790845</c:v>
                </c:pt>
                <c:pt idx="36">
                  <c:v>0.98522596830672693</c:v>
                </c:pt>
                <c:pt idx="37">
                  <c:v>0.98787156501572582</c:v>
                </c:pt>
                <c:pt idx="38">
                  <c:v>0.99004819813309564</c:v>
                </c:pt>
                <c:pt idx="39">
                  <c:v>0.99183742884684012</c:v>
                </c:pt>
                <c:pt idx="40">
                  <c:v>0.99330714907571516</c:v>
                </c:pt>
                <c:pt idx="41">
                  <c:v>0.9945137011005496</c:v>
                </c:pt>
                <c:pt idx="42">
                  <c:v>0.99550372683905886</c:v>
                </c:pt>
                <c:pt idx="43">
                  <c:v>0.996315760100564</c:v>
                </c:pt>
                <c:pt idx="44">
                  <c:v>0.99698158367529155</c:v>
                </c:pt>
                <c:pt idx="45">
                  <c:v>0.99752737684336523</c:v>
                </c:pt>
                <c:pt idx="46">
                  <c:v>0.9979746796109501</c:v>
                </c:pt>
                <c:pt idx="47">
                  <c:v>0.99834119891982553</c:v>
                </c:pt>
                <c:pt idx="48">
                  <c:v>0.9986414800495711</c:v>
                </c:pt>
                <c:pt idx="49">
                  <c:v>0.99888746396713968</c:v>
                </c:pt>
                <c:pt idx="50">
                  <c:v>0.9990889488055994</c:v>
                </c:pt>
              </c:numCache>
            </c:numRef>
          </c:yVal>
        </c:ser>
        <c:ser>
          <c:idx val="1"/>
          <c:order val="1"/>
          <c:tx>
            <c:strRef>
              <c:f>'Рис. 2'!$C$1</c:f>
              <c:strCache>
                <c:ptCount val="1"/>
              </c:strCache>
            </c:strRef>
          </c:tx>
          <c:spPr>
            <a:ln w="254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'Рис. 2'!$A$3:$A$53</c:f>
              <c:numCache>
                <c:formatCode>General</c:formatCode>
                <c:ptCount val="5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-4.3999999999999995</c:v>
                </c:pt>
                <c:pt idx="4">
                  <c:v>-4.1999999999999993</c:v>
                </c:pt>
                <c:pt idx="5">
                  <c:v>-3.9999999999999991</c:v>
                </c:pt>
                <c:pt idx="6">
                  <c:v>-3.7999999999999989</c:v>
                </c:pt>
                <c:pt idx="7">
                  <c:v>-3.5999999999999988</c:v>
                </c:pt>
                <c:pt idx="8">
                  <c:v>-3.3999999999999986</c:v>
                </c:pt>
                <c:pt idx="9">
                  <c:v>-3.1999999999999984</c:v>
                </c:pt>
                <c:pt idx="10">
                  <c:v>-2.9999999999999982</c:v>
                </c:pt>
                <c:pt idx="11">
                  <c:v>-2.799999999999998</c:v>
                </c:pt>
                <c:pt idx="12">
                  <c:v>-2.5999999999999979</c:v>
                </c:pt>
                <c:pt idx="13">
                  <c:v>-2.3999999999999977</c:v>
                </c:pt>
                <c:pt idx="14">
                  <c:v>-2.1999999999999975</c:v>
                </c:pt>
                <c:pt idx="15">
                  <c:v>-1.9999999999999976</c:v>
                </c:pt>
                <c:pt idx="16">
                  <c:v>-1.7999999999999976</c:v>
                </c:pt>
                <c:pt idx="17">
                  <c:v>-1.5999999999999976</c:v>
                </c:pt>
                <c:pt idx="18">
                  <c:v>-1.3999999999999977</c:v>
                </c:pt>
                <c:pt idx="19">
                  <c:v>-1.1999999999999977</c:v>
                </c:pt>
                <c:pt idx="20">
                  <c:v>-0.99999999999999778</c:v>
                </c:pt>
                <c:pt idx="21">
                  <c:v>-0.79999999999999782</c:v>
                </c:pt>
                <c:pt idx="22">
                  <c:v>-0.59999999999999787</c:v>
                </c:pt>
                <c:pt idx="23">
                  <c:v>-0.39999999999999786</c:v>
                </c:pt>
                <c:pt idx="24">
                  <c:v>-0.19999999999999785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0.60000000000000009</c:v>
                </c:pt>
                <c:pt idx="29">
                  <c:v>0.8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1.5999999999999999</c:v>
                </c:pt>
                <c:pt idx="34">
                  <c:v>1.7999999999999998</c:v>
                </c:pt>
                <c:pt idx="35">
                  <c:v>1.9999999999999998</c:v>
                </c:pt>
                <c:pt idx="36">
                  <c:v>2.1999999999999997</c:v>
                </c:pt>
                <c:pt idx="37">
                  <c:v>2.4</c:v>
                </c:pt>
                <c:pt idx="38">
                  <c:v>2.6</c:v>
                </c:pt>
                <c:pt idx="39">
                  <c:v>2.8000000000000003</c:v>
                </c:pt>
                <c:pt idx="40">
                  <c:v>3.0000000000000004</c:v>
                </c:pt>
                <c:pt idx="41">
                  <c:v>3.2000000000000006</c:v>
                </c:pt>
                <c:pt idx="42">
                  <c:v>3.4000000000000008</c:v>
                </c:pt>
                <c:pt idx="43">
                  <c:v>3.600000000000001</c:v>
                </c:pt>
                <c:pt idx="44">
                  <c:v>3.8000000000000012</c:v>
                </c:pt>
                <c:pt idx="45">
                  <c:v>4.0000000000000009</c:v>
                </c:pt>
                <c:pt idx="46">
                  <c:v>4.2000000000000011</c:v>
                </c:pt>
                <c:pt idx="47">
                  <c:v>4.4000000000000012</c:v>
                </c:pt>
                <c:pt idx="48">
                  <c:v>4.6000000000000014</c:v>
                </c:pt>
                <c:pt idx="49">
                  <c:v>4.8000000000000016</c:v>
                </c:pt>
                <c:pt idx="50">
                  <c:v>5.0000000000000018</c:v>
                </c:pt>
              </c:numCache>
            </c:numRef>
          </c:xVal>
          <c:yVal>
            <c:numRef>
              <c:f>'Рис. 2'!$C$3:$C$53</c:f>
              <c:numCache>
                <c:formatCode>General</c:formatCode>
                <c:ptCount val="51"/>
                <c:pt idx="0">
                  <c:v>6.6928509242848563E-3</c:v>
                </c:pt>
                <c:pt idx="1">
                  <c:v>8.1625711531598966E-3</c:v>
                </c:pt>
                <c:pt idx="2">
                  <c:v>9.9518018669043258E-3</c:v>
                </c:pt>
                <c:pt idx="3">
                  <c:v>1.2128434984274246E-2</c:v>
                </c:pt>
                <c:pt idx="4">
                  <c:v>1.4774031693273069E-2</c:v>
                </c:pt>
                <c:pt idx="5">
                  <c:v>1.7986209962091573E-2</c:v>
                </c:pt>
                <c:pt idx="6">
                  <c:v>2.1881270936130494E-2</c:v>
                </c:pt>
                <c:pt idx="7">
                  <c:v>2.6596993576865884E-2</c:v>
                </c:pt>
                <c:pt idx="8">
                  <c:v>3.229546469845055E-2</c:v>
                </c:pt>
                <c:pt idx="9">
                  <c:v>3.9165722796764418E-2</c:v>
                </c:pt>
                <c:pt idx="10">
                  <c:v>4.7425873177566864E-2</c:v>
                </c:pt>
                <c:pt idx="11">
                  <c:v>5.7324175898868845E-2</c:v>
                </c:pt>
                <c:pt idx="12">
                  <c:v>6.9138420343346968E-2</c:v>
                </c:pt>
                <c:pt idx="13">
                  <c:v>8.3172696493922546E-2</c:v>
                </c:pt>
                <c:pt idx="14">
                  <c:v>9.975048911968537E-2</c:v>
                </c:pt>
                <c:pt idx="15">
                  <c:v>0.11920292202211782</c:v>
                </c:pt>
                <c:pt idx="16">
                  <c:v>0.1418510649004881</c:v>
                </c:pt>
                <c:pt idx="17">
                  <c:v>0.16798161486607585</c:v>
                </c:pt>
                <c:pt idx="18">
                  <c:v>0.19781611144141861</c:v>
                </c:pt>
                <c:pt idx="19">
                  <c:v>0.23147521650098277</c:v>
                </c:pt>
                <c:pt idx="20">
                  <c:v>0.26894142136999555</c:v>
                </c:pt>
                <c:pt idx="21">
                  <c:v>0.31002551887238805</c:v>
                </c:pt>
                <c:pt idx="22">
                  <c:v>0.35434369377420505</c:v>
                </c:pt>
                <c:pt idx="23">
                  <c:v>0.4013123398875485</c:v>
                </c:pt>
                <c:pt idx="24">
                  <c:v>0.45016600268752266</c:v>
                </c:pt>
                <c:pt idx="25">
                  <c:v>0.5</c:v>
                </c:pt>
                <c:pt idx="26">
                  <c:v>0.54983399731247795</c:v>
                </c:pt>
                <c:pt idx="27">
                  <c:v>0.598687660112452</c:v>
                </c:pt>
                <c:pt idx="28">
                  <c:v>0.64565630622579551</c:v>
                </c:pt>
                <c:pt idx="29">
                  <c:v>0.6899744811276125</c:v>
                </c:pt>
                <c:pt idx="30">
                  <c:v>0.7310585786300049</c:v>
                </c:pt>
                <c:pt idx="31">
                  <c:v>0.76852478349901765</c:v>
                </c:pt>
                <c:pt idx="32">
                  <c:v>0.80218388855858169</c:v>
                </c:pt>
                <c:pt idx="33">
                  <c:v>0.83201838513392445</c:v>
                </c:pt>
                <c:pt idx="34">
                  <c:v>0.85814893509951218</c:v>
                </c:pt>
                <c:pt idx="35">
                  <c:v>0.88079707797788243</c:v>
                </c:pt>
                <c:pt idx="36">
                  <c:v>0.9002495108803148</c:v>
                </c:pt>
                <c:pt idx="37">
                  <c:v>0.91682730350607766</c:v>
                </c:pt>
                <c:pt idx="38">
                  <c:v>0.93086157965665317</c:v>
                </c:pt>
                <c:pt idx="39">
                  <c:v>0.94267582410113127</c:v>
                </c:pt>
                <c:pt idx="40">
                  <c:v>0.95257412682243325</c:v>
                </c:pt>
                <c:pt idx="41">
                  <c:v>0.96083427720323566</c:v>
                </c:pt>
                <c:pt idx="42">
                  <c:v>0.96770453530154954</c:v>
                </c:pt>
                <c:pt idx="43">
                  <c:v>0.97340300642313415</c:v>
                </c:pt>
                <c:pt idx="44">
                  <c:v>0.97811872906386954</c:v>
                </c:pt>
                <c:pt idx="45">
                  <c:v>0.98201379003790845</c:v>
                </c:pt>
                <c:pt idx="46">
                  <c:v>0.98522596830672693</c:v>
                </c:pt>
                <c:pt idx="47">
                  <c:v>0.98787156501572582</c:v>
                </c:pt>
                <c:pt idx="48">
                  <c:v>0.99004819813309575</c:v>
                </c:pt>
                <c:pt idx="49">
                  <c:v>0.99183742884684012</c:v>
                </c:pt>
                <c:pt idx="50">
                  <c:v>0.99330714907571516</c:v>
                </c:pt>
              </c:numCache>
            </c:numRef>
          </c:yVal>
        </c:ser>
        <c:ser>
          <c:idx val="2"/>
          <c:order val="2"/>
          <c:tx>
            <c:strRef>
              <c:f>'Рис. 2'!$D$1</c:f>
              <c:strCache>
                <c:ptCount val="1"/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'Рис. 2'!$A$3:$A$53</c:f>
              <c:numCache>
                <c:formatCode>General</c:formatCode>
                <c:ptCount val="5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-4.3999999999999995</c:v>
                </c:pt>
                <c:pt idx="4">
                  <c:v>-4.1999999999999993</c:v>
                </c:pt>
                <c:pt idx="5">
                  <c:v>-3.9999999999999991</c:v>
                </c:pt>
                <c:pt idx="6">
                  <c:v>-3.7999999999999989</c:v>
                </c:pt>
                <c:pt idx="7">
                  <c:v>-3.5999999999999988</c:v>
                </c:pt>
                <c:pt idx="8">
                  <c:v>-3.3999999999999986</c:v>
                </c:pt>
                <c:pt idx="9">
                  <c:v>-3.1999999999999984</c:v>
                </c:pt>
                <c:pt idx="10">
                  <c:v>-2.9999999999999982</c:v>
                </c:pt>
                <c:pt idx="11">
                  <c:v>-2.799999999999998</c:v>
                </c:pt>
                <c:pt idx="12">
                  <c:v>-2.5999999999999979</c:v>
                </c:pt>
                <c:pt idx="13">
                  <c:v>-2.3999999999999977</c:v>
                </c:pt>
                <c:pt idx="14">
                  <c:v>-2.1999999999999975</c:v>
                </c:pt>
                <c:pt idx="15">
                  <c:v>-1.9999999999999976</c:v>
                </c:pt>
                <c:pt idx="16">
                  <c:v>-1.7999999999999976</c:v>
                </c:pt>
                <c:pt idx="17">
                  <c:v>-1.5999999999999976</c:v>
                </c:pt>
                <c:pt idx="18">
                  <c:v>-1.3999999999999977</c:v>
                </c:pt>
                <c:pt idx="19">
                  <c:v>-1.1999999999999977</c:v>
                </c:pt>
                <c:pt idx="20">
                  <c:v>-0.99999999999999778</c:v>
                </c:pt>
                <c:pt idx="21">
                  <c:v>-0.79999999999999782</c:v>
                </c:pt>
                <c:pt idx="22">
                  <c:v>-0.59999999999999787</c:v>
                </c:pt>
                <c:pt idx="23">
                  <c:v>-0.39999999999999786</c:v>
                </c:pt>
                <c:pt idx="24">
                  <c:v>-0.19999999999999785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0.60000000000000009</c:v>
                </c:pt>
                <c:pt idx="29">
                  <c:v>0.8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1.5999999999999999</c:v>
                </c:pt>
                <c:pt idx="34">
                  <c:v>1.7999999999999998</c:v>
                </c:pt>
                <c:pt idx="35">
                  <c:v>1.9999999999999998</c:v>
                </c:pt>
                <c:pt idx="36">
                  <c:v>2.1999999999999997</c:v>
                </c:pt>
                <c:pt idx="37">
                  <c:v>2.4</c:v>
                </c:pt>
                <c:pt idx="38">
                  <c:v>2.6</c:v>
                </c:pt>
                <c:pt idx="39">
                  <c:v>2.8000000000000003</c:v>
                </c:pt>
                <c:pt idx="40">
                  <c:v>3.0000000000000004</c:v>
                </c:pt>
                <c:pt idx="41">
                  <c:v>3.2000000000000006</c:v>
                </c:pt>
                <c:pt idx="42">
                  <c:v>3.4000000000000008</c:v>
                </c:pt>
                <c:pt idx="43">
                  <c:v>3.600000000000001</c:v>
                </c:pt>
                <c:pt idx="44">
                  <c:v>3.8000000000000012</c:v>
                </c:pt>
                <c:pt idx="45">
                  <c:v>4.0000000000000009</c:v>
                </c:pt>
                <c:pt idx="46">
                  <c:v>4.2000000000000011</c:v>
                </c:pt>
                <c:pt idx="47">
                  <c:v>4.4000000000000012</c:v>
                </c:pt>
                <c:pt idx="48">
                  <c:v>4.6000000000000014</c:v>
                </c:pt>
                <c:pt idx="49">
                  <c:v>4.8000000000000016</c:v>
                </c:pt>
                <c:pt idx="50">
                  <c:v>5.0000000000000018</c:v>
                </c:pt>
              </c:numCache>
            </c:numRef>
          </c:xVal>
          <c:yVal>
            <c:numRef>
              <c:f>'Рис. 2'!$D$3:$D$53</c:f>
              <c:numCache>
                <c:formatCode>General</c:formatCode>
                <c:ptCount val="51"/>
                <c:pt idx="0">
                  <c:v>9.1105119440064539E-4</c:v>
                </c:pt>
                <c:pt idx="1">
                  <c:v>1.1125360328603216E-3</c:v>
                </c:pt>
                <c:pt idx="2">
                  <c:v>1.3585199504289594E-3</c:v>
                </c:pt>
                <c:pt idx="3">
                  <c:v>1.6588010801744228E-3</c:v>
                </c:pt>
                <c:pt idx="4">
                  <c:v>2.0253203890498836E-3</c:v>
                </c:pt>
                <c:pt idx="5">
                  <c:v>2.4726231566347769E-3</c:v>
                </c:pt>
                <c:pt idx="6">
                  <c:v>3.0184163247084271E-3</c:v>
                </c:pt>
                <c:pt idx="7">
                  <c:v>3.6842398994359929E-3</c:v>
                </c:pt>
                <c:pt idx="8">
                  <c:v>4.4962731609411869E-3</c:v>
                </c:pt>
                <c:pt idx="9">
                  <c:v>5.4862988994504132E-3</c:v>
                </c:pt>
                <c:pt idx="10">
                  <c:v>6.6928509242848667E-3</c:v>
                </c:pt>
                <c:pt idx="11">
                  <c:v>8.1625711531599122E-3</c:v>
                </c:pt>
                <c:pt idx="12">
                  <c:v>9.9518018669043432E-3</c:v>
                </c:pt>
                <c:pt idx="13">
                  <c:v>1.2128434984274267E-2</c:v>
                </c:pt>
                <c:pt idx="14">
                  <c:v>1.4774031693273093E-2</c:v>
                </c:pt>
                <c:pt idx="15">
                  <c:v>1.7986209962091607E-2</c:v>
                </c:pt>
                <c:pt idx="16">
                  <c:v>2.1881270936130525E-2</c:v>
                </c:pt>
                <c:pt idx="17">
                  <c:v>2.6596993576865909E-2</c:v>
                </c:pt>
                <c:pt idx="18">
                  <c:v>3.2295464698450578E-2</c:v>
                </c:pt>
                <c:pt idx="19">
                  <c:v>3.9165722796764446E-2</c:v>
                </c:pt>
                <c:pt idx="20">
                  <c:v>4.7425873177566885E-2</c:v>
                </c:pt>
                <c:pt idx="21">
                  <c:v>5.7324175898868845E-2</c:v>
                </c:pt>
                <c:pt idx="22">
                  <c:v>6.9138420343346968E-2</c:v>
                </c:pt>
                <c:pt idx="23">
                  <c:v>8.3172696493922546E-2</c:v>
                </c:pt>
                <c:pt idx="24">
                  <c:v>9.9750489119685329E-2</c:v>
                </c:pt>
                <c:pt idx="25">
                  <c:v>0.11920292202211755</c:v>
                </c:pt>
                <c:pt idx="26">
                  <c:v>0.14185106490048779</c:v>
                </c:pt>
                <c:pt idx="27">
                  <c:v>0.16798161486607549</c:v>
                </c:pt>
                <c:pt idx="28">
                  <c:v>0.19781611144141825</c:v>
                </c:pt>
                <c:pt idx="29">
                  <c:v>0.23147521650098238</c:v>
                </c:pt>
                <c:pt idx="30">
                  <c:v>0.2689414213699951</c:v>
                </c:pt>
                <c:pt idx="31">
                  <c:v>0.31002551887238755</c:v>
                </c:pt>
                <c:pt idx="32">
                  <c:v>0.35434369377420449</c:v>
                </c:pt>
                <c:pt idx="33">
                  <c:v>0.401312339887548</c:v>
                </c:pt>
                <c:pt idx="34">
                  <c:v>0.45016600268752205</c:v>
                </c:pt>
                <c:pt idx="35">
                  <c:v>0.49999999999999994</c:v>
                </c:pt>
                <c:pt idx="36">
                  <c:v>0.54983399731247773</c:v>
                </c:pt>
                <c:pt idx="37">
                  <c:v>0.59868766011245189</c:v>
                </c:pt>
                <c:pt idx="38">
                  <c:v>0.64565630622579551</c:v>
                </c:pt>
                <c:pt idx="39">
                  <c:v>0.6899744811276125</c:v>
                </c:pt>
                <c:pt idx="40">
                  <c:v>0.73105857863000501</c:v>
                </c:pt>
                <c:pt idx="41">
                  <c:v>0.76852478349901787</c:v>
                </c:pt>
                <c:pt idx="42">
                  <c:v>0.80218388855858191</c:v>
                </c:pt>
                <c:pt idx="43">
                  <c:v>0.83201838513392457</c:v>
                </c:pt>
                <c:pt idx="44">
                  <c:v>0.8581489350995124</c:v>
                </c:pt>
                <c:pt idx="45">
                  <c:v>0.88079707797788265</c:v>
                </c:pt>
                <c:pt idx="46">
                  <c:v>0.90024951088031491</c:v>
                </c:pt>
                <c:pt idx="47">
                  <c:v>0.91682730350607777</c:v>
                </c:pt>
                <c:pt idx="48">
                  <c:v>0.93086157965665328</c:v>
                </c:pt>
                <c:pt idx="49">
                  <c:v>0.94267582410113138</c:v>
                </c:pt>
                <c:pt idx="50">
                  <c:v>0.95257412682243325</c:v>
                </c:pt>
              </c:numCache>
            </c:numRef>
          </c:yVal>
        </c:ser>
        <c:axId val="205044736"/>
        <c:axId val="204895360"/>
      </c:scatterChart>
      <c:valAx>
        <c:axId val="205044736"/>
        <c:scaling>
          <c:orientation val="minMax"/>
          <c:max val="5"/>
          <c:min val="-5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 b="0"/>
                  <a:t>Уровень</a:t>
                </a:r>
                <a:r>
                  <a:rPr lang="ru-RU" sz="1200" b="0" baseline="0"/>
                  <a:t> подготовленности, </a:t>
                </a:r>
                <a:r>
                  <a:rPr lang="el-GR" sz="1200" b="0" baseline="0">
                    <a:latin typeface="Calibri"/>
                  </a:rPr>
                  <a:t>Θ</a:t>
                </a:r>
                <a:r>
                  <a:rPr lang="ru-RU" sz="1200" b="0" baseline="0">
                    <a:latin typeface="Calibri"/>
                  </a:rPr>
                  <a:t>, логит</a:t>
                </a:r>
                <a:endParaRPr lang="ru-RU" sz="1200" b="0"/>
              </a:p>
            </c:rich>
          </c:tx>
          <c:layout>
            <c:manualLayout>
              <c:xMode val="edge"/>
              <c:yMode val="edge"/>
              <c:x val="0.2500566491688539"/>
              <c:y val="0.9064581510644502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204895360"/>
        <c:crosses val="autoZero"/>
        <c:crossBetween val="midCat"/>
        <c:majorUnit val="1"/>
      </c:valAx>
      <c:valAx>
        <c:axId val="204895360"/>
        <c:scaling>
          <c:orientation val="minMax"/>
          <c:max val="1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200" b="0"/>
                  <a:t>Вероятность правильного ответа </a:t>
                </a:r>
                <a:r>
                  <a:rPr lang="en-US" sz="1200" b="0"/>
                  <a:t>P</a:t>
                </a:r>
                <a:r>
                  <a:rPr lang="en-US" sz="1200" b="0" baseline="-25000"/>
                  <a:t>j</a:t>
                </a:r>
                <a:r>
                  <a:rPr lang="en-US" sz="1200" b="0"/>
                  <a:t>(</a:t>
                </a:r>
                <a:r>
                  <a:rPr lang="el-GR" sz="1200" b="0"/>
                  <a:t>Θ)</a:t>
                </a:r>
                <a:endParaRPr lang="ru-RU" sz="1200" b="0"/>
              </a:p>
            </c:rich>
          </c:tx>
          <c:layout>
            <c:manualLayout>
              <c:xMode val="edge"/>
              <c:yMode val="edge"/>
              <c:x val="1.9444444444444445E-2"/>
              <c:y val="0.1555110819480898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205044736"/>
        <c:crossesAt val="-5"/>
        <c:crossBetween val="midCat"/>
        <c:majorUnit val="0.2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'Рус-11'!$B$4:$B$68</c:f>
              <c:numCache>
                <c:formatCode>General</c:formatCode>
                <c:ptCount val="6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29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76</c:v>
                </c:pt>
                <c:pt idx="56">
                  <c:v>79</c:v>
                </c:pt>
                <c:pt idx="57">
                  <c:v>81</c:v>
                </c:pt>
                <c:pt idx="58">
                  <c:v>84</c:v>
                </c:pt>
                <c:pt idx="59">
                  <c:v>87</c:v>
                </c:pt>
                <c:pt idx="60">
                  <c:v>90</c:v>
                </c:pt>
                <c:pt idx="61">
                  <c:v>92</c:v>
                </c:pt>
                <c:pt idx="62">
                  <c:v>95</c:v>
                </c:pt>
                <c:pt idx="63">
                  <c:v>98</c:v>
                </c:pt>
                <c:pt idx="64">
                  <c:v>100</c:v>
                </c:pt>
              </c:numCache>
            </c:numRef>
          </c:xVal>
          <c:yVal>
            <c:numRef>
              <c:f>'Рус-11'!$E$4:$E$68</c:f>
              <c:numCache>
                <c:formatCode>0.00%</c:formatCode>
                <c:ptCount val="65"/>
                <c:pt idx="0">
                  <c:v>4.4569021506196276E-4</c:v>
                </c:pt>
                <c:pt idx="1">
                  <c:v>5.3114704095879933E-4</c:v>
                </c:pt>
                <c:pt idx="2">
                  <c:v>6.4421299522230617E-4</c:v>
                </c:pt>
                <c:pt idx="3">
                  <c:v>8.1381192661756632E-4</c:v>
                </c:pt>
                <c:pt idx="4">
                  <c:v>1.1411773058223708E-3</c:v>
                </c:pt>
                <c:pt idx="5">
                  <c:v>1.7709283766621352E-3</c:v>
                </c:pt>
                <c:pt idx="6">
                  <c:v>2.7609128366670259E-3</c:v>
                </c:pt>
                <c:pt idx="7">
                  <c:v>4.2057905545227698E-3</c:v>
                </c:pt>
                <c:pt idx="8">
                  <c:v>6.1818153133373129E-3</c:v>
                </c:pt>
                <c:pt idx="9">
                  <c:v>8.8086266693662256E-3</c:v>
                </c:pt>
                <c:pt idx="10">
                  <c:v>1.1963955625557113E-2</c:v>
                </c:pt>
                <c:pt idx="11">
                  <c:v>1.5688558514260771E-2</c:v>
                </c:pt>
                <c:pt idx="12">
                  <c:v>1.9803633361293052E-2</c:v>
                </c:pt>
                <c:pt idx="13">
                  <c:v>2.4406469476136509E-2</c:v>
                </c:pt>
                <c:pt idx="14">
                  <c:v>2.9436589720464146E-2</c:v>
                </c:pt>
                <c:pt idx="15">
                  <c:v>3.4949212351009305E-2</c:v>
                </c:pt>
                <c:pt idx="16">
                  <c:v>4.1198078404665675E-2</c:v>
                </c:pt>
                <c:pt idx="17">
                  <c:v>4.8189761483425318E-2</c:v>
                </c:pt>
                <c:pt idx="18">
                  <c:v>5.5662632228004071E-2</c:v>
                </c:pt>
                <c:pt idx="19">
                  <c:v>6.4306918847568686E-2</c:v>
                </c:pt>
                <c:pt idx="20">
                  <c:v>7.3857047821639765E-2</c:v>
                </c:pt>
                <c:pt idx="21">
                  <c:v>8.4318278031810967E-2</c:v>
                </c:pt>
                <c:pt idx="22">
                  <c:v>9.5903594182625174E-2</c:v>
                </c:pt>
                <c:pt idx="23">
                  <c:v>0.10835662579639188</c:v>
                </c:pt>
                <c:pt idx="24">
                  <c:v>0.12218354022650003</c:v>
                </c:pt>
                <c:pt idx="25">
                  <c:v>0.13741983492370677</c:v>
                </c:pt>
                <c:pt idx="26">
                  <c:v>0.15364742880131682</c:v>
                </c:pt>
                <c:pt idx="27">
                  <c:v>0.1710924537678572</c:v>
                </c:pt>
                <c:pt idx="28">
                  <c:v>0.18974702150093742</c:v>
                </c:pt>
                <c:pt idx="29">
                  <c:v>0.20926141637457965</c:v>
                </c:pt>
                <c:pt idx="30">
                  <c:v>0.22993276519882519</c:v>
                </c:pt>
                <c:pt idx="31">
                  <c:v>0.25156911879550581</c:v>
                </c:pt>
                <c:pt idx="32">
                  <c:v>0.27372610166995792</c:v>
                </c:pt>
                <c:pt idx="33">
                  <c:v>0.29695195222831966</c:v>
                </c:pt>
                <c:pt idx="34">
                  <c:v>0.32122826438501328</c:v>
                </c:pt>
                <c:pt idx="35">
                  <c:v>0.34625528188920068</c:v>
                </c:pt>
                <c:pt idx="36">
                  <c:v>0.37159520284821035</c:v>
                </c:pt>
                <c:pt idx="37">
                  <c:v>0.39784096616172648</c:v>
                </c:pt>
                <c:pt idx="38">
                  <c:v>0.42431023194297279</c:v>
                </c:pt>
                <c:pt idx="39">
                  <c:v>0.45139873103187156</c:v>
                </c:pt>
                <c:pt idx="40">
                  <c:v>0.47907491013886089</c:v>
                </c:pt>
                <c:pt idx="41">
                  <c:v>0.50658280503485331</c:v>
                </c:pt>
                <c:pt idx="42">
                  <c:v>0.53474806013005227</c:v>
                </c:pt>
                <c:pt idx="43">
                  <c:v>0.56331561966716548</c:v>
                </c:pt>
                <c:pt idx="44">
                  <c:v>0.59194234162220727</c:v>
                </c:pt>
                <c:pt idx="45">
                  <c:v>0.62052699252449983</c:v>
                </c:pt>
                <c:pt idx="46">
                  <c:v>0.64862256743858282</c:v>
                </c:pt>
                <c:pt idx="47">
                  <c:v>0.67726243659760876</c:v>
                </c:pt>
                <c:pt idx="48">
                  <c:v>0.70535669679129342</c:v>
                </c:pt>
                <c:pt idx="49">
                  <c:v>0.73324849004362247</c:v>
                </c:pt>
                <c:pt idx="50">
                  <c:v>0.7605828418470244</c:v>
                </c:pt>
                <c:pt idx="51">
                  <c:v>0.7874333765438104</c:v>
                </c:pt>
                <c:pt idx="52">
                  <c:v>0.81352531757071223</c:v>
                </c:pt>
                <c:pt idx="53">
                  <c:v>0.83874559897346634</c:v>
                </c:pt>
                <c:pt idx="54">
                  <c:v>0.86278394673804726</c:v>
                </c:pt>
                <c:pt idx="55">
                  <c:v>0.88519072648819774</c:v>
                </c:pt>
                <c:pt idx="56">
                  <c:v>0.90642740508376085</c:v>
                </c:pt>
                <c:pt idx="57">
                  <c:v>0.92594574411859831</c:v>
                </c:pt>
                <c:pt idx="58">
                  <c:v>0.94390351004051964</c:v>
                </c:pt>
                <c:pt idx="59">
                  <c:v>0.95992074865438359</c:v>
                </c:pt>
                <c:pt idx="60">
                  <c:v>0.97375160724568699</c:v>
                </c:pt>
                <c:pt idx="61">
                  <c:v>0.98496222808295353</c:v>
                </c:pt>
                <c:pt idx="62">
                  <c:v>0.9931148092735117</c:v>
                </c:pt>
                <c:pt idx="63">
                  <c:v>0.99811074678748057</c:v>
                </c:pt>
                <c:pt idx="64">
                  <c:v>0.99999999999999989</c:v>
                </c:pt>
              </c:numCache>
            </c:numRef>
          </c:yVal>
        </c:ser>
        <c:axId val="73241728"/>
        <c:axId val="73227648"/>
      </c:scatterChart>
      <c:valAx>
        <c:axId val="73241728"/>
        <c:scaling>
          <c:orientation val="minMax"/>
          <c:max val="10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баллов ЕГЭ</a:t>
                </a:r>
              </a:p>
            </c:rich>
          </c:tx>
          <c:layout>
            <c:manualLayout>
              <c:xMode val="edge"/>
              <c:yMode val="edge"/>
              <c:x val="0.37664348206474185"/>
              <c:y val="0.89719889180519097"/>
            </c:manualLayout>
          </c:layout>
        </c:title>
        <c:numFmt formatCode="General" sourceLinked="1"/>
        <c:tickLblPos val="nextTo"/>
        <c:spPr>
          <a:ln>
            <a:prstDash val="solid"/>
          </a:ln>
        </c:spPr>
        <c:crossAx val="73227648"/>
        <c:crosses val="autoZero"/>
        <c:crossBetween val="midCat"/>
      </c:valAx>
      <c:valAx>
        <c:axId val="73227648"/>
        <c:scaling>
          <c:orientation val="minMax"/>
          <c:max val="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Доля испытуемых</a:t>
                </a:r>
                <a:r>
                  <a:rPr lang="ru-RU" baseline="0"/>
                  <a:t> накопительным итогом</a:t>
                </a:r>
                <a:endParaRPr lang="ru-RU"/>
              </a:p>
            </c:rich>
          </c:tx>
          <c:layout/>
        </c:title>
        <c:numFmt formatCode="0%" sourceLinked="0"/>
        <c:tickLblPos val="nextTo"/>
        <c:crossAx val="73241728"/>
        <c:crosses val="autoZero"/>
        <c:crossBetween val="midCat"/>
        <c:majorUnit val="0.2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'Рус-11'!$A$4:$A$68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'Рус-11'!$D$4:$D$68</c:f>
              <c:numCache>
                <c:formatCode>0.00%</c:formatCode>
                <c:ptCount val="65"/>
                <c:pt idx="0">
                  <c:v>4.4569021506196276E-4</c:v>
                </c:pt>
                <c:pt idx="1">
                  <c:v>8.5456825896836519E-5</c:v>
                </c:pt>
                <c:pt idx="2">
                  <c:v>1.1306595426350679E-4</c:v>
                </c:pt>
                <c:pt idx="3">
                  <c:v>1.6959893139526018E-4</c:v>
                </c:pt>
                <c:pt idx="4">
                  <c:v>3.2736537920480453E-4</c:v>
                </c:pt>
                <c:pt idx="5">
                  <c:v>6.2975107083976451E-4</c:v>
                </c:pt>
                <c:pt idx="6">
                  <c:v>9.8998446000489069E-4</c:v>
                </c:pt>
                <c:pt idx="7">
                  <c:v>1.4448777178557436E-3</c:v>
                </c:pt>
                <c:pt idx="8">
                  <c:v>1.9760247588145427E-3</c:v>
                </c:pt>
                <c:pt idx="9">
                  <c:v>2.6268113560289135E-3</c:v>
                </c:pt>
                <c:pt idx="10">
                  <c:v>3.1553289561908871E-3</c:v>
                </c:pt>
                <c:pt idx="11">
                  <c:v>3.7246028887036593E-3</c:v>
                </c:pt>
                <c:pt idx="12">
                  <c:v>4.1150748470322818E-3</c:v>
                </c:pt>
                <c:pt idx="13">
                  <c:v>4.6028361148434558E-3</c:v>
                </c:pt>
                <c:pt idx="14">
                  <c:v>5.0301202443276388E-3</c:v>
                </c:pt>
                <c:pt idx="15">
                  <c:v>5.5126226305451621E-3</c:v>
                </c:pt>
                <c:pt idx="16">
                  <c:v>6.2488660536563689E-3</c:v>
                </c:pt>
                <c:pt idx="17">
                  <c:v>6.9916830787596406E-3</c:v>
                </c:pt>
                <c:pt idx="18">
                  <c:v>7.4728707445787506E-3</c:v>
                </c:pt>
                <c:pt idx="19">
                  <c:v>8.6442866195646176E-3</c:v>
                </c:pt>
                <c:pt idx="20">
                  <c:v>9.550128974071084E-3</c:v>
                </c:pt>
                <c:pt idx="21">
                  <c:v>1.0461230210171204E-2</c:v>
                </c:pt>
                <c:pt idx="22">
                  <c:v>1.1585316150814207E-2</c:v>
                </c:pt>
                <c:pt idx="23">
                  <c:v>1.24530316137667E-2</c:v>
                </c:pt>
                <c:pt idx="24">
                  <c:v>1.382691443010815E-2</c:v>
                </c:pt>
                <c:pt idx="25">
                  <c:v>1.5236294697206745E-2</c:v>
                </c:pt>
                <c:pt idx="26">
                  <c:v>1.6227593877610049E-2</c:v>
                </c:pt>
                <c:pt idx="27">
                  <c:v>1.7445024966540365E-2</c:v>
                </c:pt>
                <c:pt idx="28">
                  <c:v>1.8654567733080205E-2</c:v>
                </c:pt>
                <c:pt idx="29">
                  <c:v>1.9514394873642222E-2</c:v>
                </c:pt>
                <c:pt idx="30">
                  <c:v>2.0671348824245549E-2</c:v>
                </c:pt>
                <c:pt idx="31">
                  <c:v>2.1636353596680594E-2</c:v>
                </c:pt>
                <c:pt idx="32">
                  <c:v>2.2156982874452089E-2</c:v>
                </c:pt>
                <c:pt idx="33">
                  <c:v>2.3225850558361752E-2</c:v>
                </c:pt>
                <c:pt idx="34">
                  <c:v>2.4276312156693635E-2</c:v>
                </c:pt>
                <c:pt idx="35">
                  <c:v>2.5027017504187385E-2</c:v>
                </c:pt>
                <c:pt idx="36">
                  <c:v>2.5339920959009648E-2</c:v>
                </c:pt>
                <c:pt idx="37">
                  <c:v>2.6245763313516114E-2</c:v>
                </c:pt>
                <c:pt idx="38">
                  <c:v>2.6469265781246303E-2</c:v>
                </c:pt>
                <c:pt idx="39">
                  <c:v>2.7088499088898765E-2</c:v>
                </c:pt>
                <c:pt idx="40">
                  <c:v>2.7676179106989315E-2</c:v>
                </c:pt>
                <c:pt idx="41">
                  <c:v>2.7507894895992469E-2</c:v>
                </c:pt>
                <c:pt idx="42">
                  <c:v>2.8165255095198904E-2</c:v>
                </c:pt>
                <c:pt idx="43">
                  <c:v>2.8567559537113242E-2</c:v>
                </c:pt>
                <c:pt idx="44">
                  <c:v>2.8626721955041821E-2</c:v>
                </c:pt>
                <c:pt idx="45">
                  <c:v>2.8584650902292608E-2</c:v>
                </c:pt>
                <c:pt idx="46">
                  <c:v>2.8095574914083023E-2</c:v>
                </c:pt>
                <c:pt idx="47">
                  <c:v>2.863986915902595E-2</c:v>
                </c:pt>
                <c:pt idx="48">
                  <c:v>2.8094260193684609E-2</c:v>
                </c:pt>
                <c:pt idx="49">
                  <c:v>2.7891793252329027E-2</c:v>
                </c:pt>
                <c:pt idx="50">
                  <c:v>2.733435180340197E-2</c:v>
                </c:pt>
                <c:pt idx="51">
                  <c:v>2.6850534696786034E-2</c:v>
                </c:pt>
                <c:pt idx="52">
                  <c:v>2.6091941026901808E-2</c:v>
                </c:pt>
                <c:pt idx="53">
                  <c:v>2.5220281402754077E-2</c:v>
                </c:pt>
                <c:pt idx="54">
                  <c:v>2.4038347764580907E-2</c:v>
                </c:pt>
                <c:pt idx="55">
                  <c:v>2.2406779750150537E-2</c:v>
                </c:pt>
                <c:pt idx="56">
                  <c:v>2.123667859556308E-2</c:v>
                </c:pt>
                <c:pt idx="57">
                  <c:v>1.9518339034837462E-2</c:v>
                </c:pt>
                <c:pt idx="58">
                  <c:v>1.7957765921921384E-2</c:v>
                </c:pt>
                <c:pt idx="59">
                  <c:v>1.6017238613863991E-2</c:v>
                </c:pt>
                <c:pt idx="60">
                  <c:v>1.3830858591303388E-2</c:v>
                </c:pt>
                <c:pt idx="61">
                  <c:v>1.1210620837266538E-2</c:v>
                </c:pt>
                <c:pt idx="62">
                  <c:v>8.1525811905582037E-3</c:v>
                </c:pt>
                <c:pt idx="63">
                  <c:v>4.9959375139689045E-3</c:v>
                </c:pt>
                <c:pt idx="64">
                  <c:v>1.8892532125192934E-3</c:v>
                </c:pt>
              </c:numCache>
            </c:numRef>
          </c:yVal>
        </c:ser>
        <c:axId val="73495296"/>
        <c:axId val="73493504"/>
      </c:scatterChart>
      <c:valAx>
        <c:axId val="73495296"/>
        <c:scaling>
          <c:orientation val="minMax"/>
          <c:max val="100"/>
        </c:scaling>
        <c:axPos val="b"/>
        <c:numFmt formatCode="General" sourceLinked="1"/>
        <c:tickLblPos val="nextTo"/>
        <c:crossAx val="73493504"/>
        <c:crosses val="autoZero"/>
        <c:crossBetween val="midCat"/>
      </c:valAx>
      <c:valAx>
        <c:axId val="73493504"/>
        <c:scaling>
          <c:orientation val="minMax"/>
        </c:scaling>
        <c:axPos val="l"/>
        <c:numFmt formatCode="0.0%" sourceLinked="0"/>
        <c:tickLblPos val="nextTo"/>
        <c:crossAx val="7349529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'Рус-11'!$B$4:$B$68</c:f>
              <c:numCache>
                <c:formatCode>General</c:formatCode>
                <c:ptCount val="6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29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76</c:v>
                </c:pt>
                <c:pt idx="56">
                  <c:v>79</c:v>
                </c:pt>
                <c:pt idx="57">
                  <c:v>81</c:v>
                </c:pt>
                <c:pt idx="58">
                  <c:v>84</c:v>
                </c:pt>
                <c:pt idx="59">
                  <c:v>87</c:v>
                </c:pt>
                <c:pt idx="60">
                  <c:v>90</c:v>
                </c:pt>
                <c:pt idx="61">
                  <c:v>92</c:v>
                </c:pt>
                <c:pt idx="62">
                  <c:v>95</c:v>
                </c:pt>
                <c:pt idx="63">
                  <c:v>98</c:v>
                </c:pt>
                <c:pt idx="64">
                  <c:v>100</c:v>
                </c:pt>
              </c:numCache>
            </c:numRef>
          </c:xVal>
          <c:yVal>
            <c:numRef>
              <c:f>'Рус-11'!$D$4:$D$68</c:f>
              <c:numCache>
                <c:formatCode>0.00%</c:formatCode>
                <c:ptCount val="65"/>
                <c:pt idx="0">
                  <c:v>4.4569021506196276E-4</c:v>
                </c:pt>
                <c:pt idx="1">
                  <c:v>8.5456825896836519E-5</c:v>
                </c:pt>
                <c:pt idx="2">
                  <c:v>1.1306595426350679E-4</c:v>
                </c:pt>
                <c:pt idx="3">
                  <c:v>1.6959893139526018E-4</c:v>
                </c:pt>
                <c:pt idx="4">
                  <c:v>3.2736537920480453E-4</c:v>
                </c:pt>
                <c:pt idx="5">
                  <c:v>6.2975107083976451E-4</c:v>
                </c:pt>
                <c:pt idx="6">
                  <c:v>9.8998446000489069E-4</c:v>
                </c:pt>
                <c:pt idx="7">
                  <c:v>1.4448777178557436E-3</c:v>
                </c:pt>
                <c:pt idx="8">
                  <c:v>1.9760247588145427E-3</c:v>
                </c:pt>
                <c:pt idx="9">
                  <c:v>2.6268113560289135E-3</c:v>
                </c:pt>
                <c:pt idx="10">
                  <c:v>3.1553289561908871E-3</c:v>
                </c:pt>
                <c:pt idx="11">
                  <c:v>3.7246028887036593E-3</c:v>
                </c:pt>
                <c:pt idx="12">
                  <c:v>4.1150748470322818E-3</c:v>
                </c:pt>
                <c:pt idx="13">
                  <c:v>4.6028361148434558E-3</c:v>
                </c:pt>
                <c:pt idx="14">
                  <c:v>5.0301202443276388E-3</c:v>
                </c:pt>
                <c:pt idx="15">
                  <c:v>5.5126226305451621E-3</c:v>
                </c:pt>
                <c:pt idx="16">
                  <c:v>6.2488660536563689E-3</c:v>
                </c:pt>
                <c:pt idx="17">
                  <c:v>6.9916830787596406E-3</c:v>
                </c:pt>
                <c:pt idx="18">
                  <c:v>7.4728707445787506E-3</c:v>
                </c:pt>
                <c:pt idx="19">
                  <c:v>8.6442866195646176E-3</c:v>
                </c:pt>
                <c:pt idx="20">
                  <c:v>9.550128974071084E-3</c:v>
                </c:pt>
                <c:pt idx="21">
                  <c:v>1.0461230210171204E-2</c:v>
                </c:pt>
                <c:pt idx="22">
                  <c:v>1.1585316150814207E-2</c:v>
                </c:pt>
                <c:pt idx="23">
                  <c:v>1.24530316137667E-2</c:v>
                </c:pt>
                <c:pt idx="24">
                  <c:v>1.382691443010815E-2</c:v>
                </c:pt>
                <c:pt idx="25">
                  <c:v>1.5236294697206745E-2</c:v>
                </c:pt>
                <c:pt idx="26">
                  <c:v>1.6227593877610049E-2</c:v>
                </c:pt>
                <c:pt idx="27">
                  <c:v>1.7445024966540365E-2</c:v>
                </c:pt>
                <c:pt idx="28">
                  <c:v>1.8654567733080205E-2</c:v>
                </c:pt>
                <c:pt idx="29">
                  <c:v>1.9514394873642222E-2</c:v>
                </c:pt>
                <c:pt idx="30">
                  <c:v>2.0671348824245549E-2</c:v>
                </c:pt>
                <c:pt idx="31">
                  <c:v>2.1636353596680594E-2</c:v>
                </c:pt>
                <c:pt idx="32">
                  <c:v>2.2156982874452089E-2</c:v>
                </c:pt>
                <c:pt idx="33">
                  <c:v>2.3225850558361752E-2</c:v>
                </c:pt>
                <c:pt idx="34">
                  <c:v>2.4276312156693635E-2</c:v>
                </c:pt>
                <c:pt idx="35">
                  <c:v>2.5027017504187385E-2</c:v>
                </c:pt>
                <c:pt idx="36">
                  <c:v>2.5339920959009648E-2</c:v>
                </c:pt>
                <c:pt idx="37">
                  <c:v>2.6245763313516114E-2</c:v>
                </c:pt>
                <c:pt idx="38">
                  <c:v>2.6469265781246303E-2</c:v>
                </c:pt>
                <c:pt idx="39">
                  <c:v>2.7088499088898765E-2</c:v>
                </c:pt>
                <c:pt idx="40">
                  <c:v>2.7676179106989315E-2</c:v>
                </c:pt>
                <c:pt idx="41">
                  <c:v>2.7507894895992469E-2</c:v>
                </c:pt>
                <c:pt idx="42">
                  <c:v>2.8165255095198904E-2</c:v>
                </c:pt>
                <c:pt idx="43">
                  <c:v>2.8567559537113242E-2</c:v>
                </c:pt>
                <c:pt idx="44">
                  <c:v>2.8626721955041821E-2</c:v>
                </c:pt>
                <c:pt idx="45">
                  <c:v>2.8584650902292608E-2</c:v>
                </c:pt>
                <c:pt idx="46">
                  <c:v>2.8095574914083023E-2</c:v>
                </c:pt>
                <c:pt idx="47">
                  <c:v>2.863986915902595E-2</c:v>
                </c:pt>
                <c:pt idx="48">
                  <c:v>2.8094260193684609E-2</c:v>
                </c:pt>
                <c:pt idx="49">
                  <c:v>2.7891793252329027E-2</c:v>
                </c:pt>
                <c:pt idx="50">
                  <c:v>2.733435180340197E-2</c:v>
                </c:pt>
                <c:pt idx="51">
                  <c:v>2.6850534696786034E-2</c:v>
                </c:pt>
                <c:pt idx="52">
                  <c:v>2.6091941026901808E-2</c:v>
                </c:pt>
                <c:pt idx="53">
                  <c:v>2.5220281402754077E-2</c:v>
                </c:pt>
                <c:pt idx="54">
                  <c:v>2.4038347764580907E-2</c:v>
                </c:pt>
                <c:pt idx="55">
                  <c:v>2.2406779750150537E-2</c:v>
                </c:pt>
                <c:pt idx="56">
                  <c:v>2.123667859556308E-2</c:v>
                </c:pt>
                <c:pt idx="57">
                  <c:v>1.9518339034837462E-2</c:v>
                </c:pt>
                <c:pt idx="58">
                  <c:v>1.7957765921921384E-2</c:v>
                </c:pt>
                <c:pt idx="59">
                  <c:v>1.6017238613863991E-2</c:v>
                </c:pt>
                <c:pt idx="60">
                  <c:v>1.3830858591303388E-2</c:v>
                </c:pt>
                <c:pt idx="61">
                  <c:v>1.1210620837266538E-2</c:v>
                </c:pt>
                <c:pt idx="62">
                  <c:v>8.1525811905582037E-3</c:v>
                </c:pt>
                <c:pt idx="63">
                  <c:v>4.9959375139689045E-3</c:v>
                </c:pt>
                <c:pt idx="64">
                  <c:v>1.8892532125192934E-3</c:v>
                </c:pt>
              </c:numCache>
            </c:numRef>
          </c:yVal>
        </c:ser>
        <c:axId val="142156544"/>
        <c:axId val="142158464"/>
      </c:scatterChart>
      <c:valAx>
        <c:axId val="142156544"/>
        <c:scaling>
          <c:orientation val="minMax"/>
          <c:max val="100"/>
        </c:scaling>
        <c:axPos val="b"/>
        <c:numFmt formatCode="General" sourceLinked="1"/>
        <c:tickLblPos val="nextTo"/>
        <c:crossAx val="142158464"/>
        <c:crosses val="autoZero"/>
        <c:crossBetween val="midCat"/>
      </c:valAx>
      <c:valAx>
        <c:axId val="142158464"/>
        <c:scaling>
          <c:orientation val="minMax"/>
        </c:scaling>
        <c:axPos val="l"/>
        <c:numFmt formatCode="0.0%" sourceLinked="0"/>
        <c:tickLblPos val="nextTo"/>
        <c:crossAx val="14215654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'Рус-11'!$A$4:$A$68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numCache>
            </c:numRef>
          </c:xVal>
          <c:yVal>
            <c:numRef>
              <c:f>'Рус-11'!$E$4:$E$68</c:f>
              <c:numCache>
                <c:formatCode>0.00%</c:formatCode>
                <c:ptCount val="65"/>
                <c:pt idx="0">
                  <c:v>4.4569021506196276E-4</c:v>
                </c:pt>
                <c:pt idx="1">
                  <c:v>5.3114704095879933E-4</c:v>
                </c:pt>
                <c:pt idx="2">
                  <c:v>6.4421299522230617E-4</c:v>
                </c:pt>
                <c:pt idx="3">
                  <c:v>8.1381192661756632E-4</c:v>
                </c:pt>
                <c:pt idx="4">
                  <c:v>1.1411773058223708E-3</c:v>
                </c:pt>
                <c:pt idx="5">
                  <c:v>1.7709283766621352E-3</c:v>
                </c:pt>
                <c:pt idx="6">
                  <c:v>2.7609128366670259E-3</c:v>
                </c:pt>
                <c:pt idx="7">
                  <c:v>4.2057905545227698E-3</c:v>
                </c:pt>
                <c:pt idx="8">
                  <c:v>6.1818153133373129E-3</c:v>
                </c:pt>
                <c:pt idx="9">
                  <c:v>8.8086266693662256E-3</c:v>
                </c:pt>
                <c:pt idx="10">
                  <c:v>1.1963955625557113E-2</c:v>
                </c:pt>
                <c:pt idx="11">
                  <c:v>1.5688558514260771E-2</c:v>
                </c:pt>
                <c:pt idx="12">
                  <c:v>1.9803633361293052E-2</c:v>
                </c:pt>
                <c:pt idx="13">
                  <c:v>2.4406469476136509E-2</c:v>
                </c:pt>
                <c:pt idx="14">
                  <c:v>2.9436589720464146E-2</c:v>
                </c:pt>
                <c:pt idx="15">
                  <c:v>3.4949212351009305E-2</c:v>
                </c:pt>
                <c:pt idx="16">
                  <c:v>4.1198078404665675E-2</c:v>
                </c:pt>
                <c:pt idx="17">
                  <c:v>4.8189761483425318E-2</c:v>
                </c:pt>
                <c:pt idx="18">
                  <c:v>5.5662632228004071E-2</c:v>
                </c:pt>
                <c:pt idx="19">
                  <c:v>6.4306918847568686E-2</c:v>
                </c:pt>
                <c:pt idx="20">
                  <c:v>7.3857047821639765E-2</c:v>
                </c:pt>
                <c:pt idx="21">
                  <c:v>8.4318278031810967E-2</c:v>
                </c:pt>
                <c:pt idx="22">
                  <c:v>9.5903594182625174E-2</c:v>
                </c:pt>
                <c:pt idx="23">
                  <c:v>0.10835662579639188</c:v>
                </c:pt>
                <c:pt idx="24">
                  <c:v>0.12218354022650003</c:v>
                </c:pt>
                <c:pt idx="25">
                  <c:v>0.13741983492370677</c:v>
                </c:pt>
                <c:pt idx="26">
                  <c:v>0.15364742880131682</c:v>
                </c:pt>
                <c:pt idx="27">
                  <c:v>0.1710924537678572</c:v>
                </c:pt>
                <c:pt idx="28">
                  <c:v>0.18974702150093742</c:v>
                </c:pt>
                <c:pt idx="29">
                  <c:v>0.20926141637457965</c:v>
                </c:pt>
                <c:pt idx="30">
                  <c:v>0.22993276519882519</c:v>
                </c:pt>
                <c:pt idx="31">
                  <c:v>0.25156911879550581</c:v>
                </c:pt>
                <c:pt idx="32">
                  <c:v>0.27372610166995792</c:v>
                </c:pt>
                <c:pt idx="33">
                  <c:v>0.29695195222831966</c:v>
                </c:pt>
                <c:pt idx="34">
                  <c:v>0.32122826438501328</c:v>
                </c:pt>
                <c:pt idx="35">
                  <c:v>0.34625528188920068</c:v>
                </c:pt>
                <c:pt idx="36">
                  <c:v>0.37159520284821035</c:v>
                </c:pt>
                <c:pt idx="37">
                  <c:v>0.39784096616172648</c:v>
                </c:pt>
                <c:pt idx="38">
                  <c:v>0.42431023194297279</c:v>
                </c:pt>
                <c:pt idx="39">
                  <c:v>0.45139873103187156</c:v>
                </c:pt>
                <c:pt idx="40">
                  <c:v>0.47907491013886089</c:v>
                </c:pt>
                <c:pt idx="41">
                  <c:v>0.50658280503485331</c:v>
                </c:pt>
                <c:pt idx="42">
                  <c:v>0.53474806013005227</c:v>
                </c:pt>
                <c:pt idx="43">
                  <c:v>0.56331561966716548</c:v>
                </c:pt>
                <c:pt idx="44">
                  <c:v>0.59194234162220727</c:v>
                </c:pt>
                <c:pt idx="45">
                  <c:v>0.62052699252449983</c:v>
                </c:pt>
                <c:pt idx="46">
                  <c:v>0.64862256743858282</c:v>
                </c:pt>
                <c:pt idx="47">
                  <c:v>0.67726243659760876</c:v>
                </c:pt>
                <c:pt idx="48">
                  <c:v>0.70535669679129342</c:v>
                </c:pt>
                <c:pt idx="49">
                  <c:v>0.73324849004362247</c:v>
                </c:pt>
                <c:pt idx="50">
                  <c:v>0.7605828418470244</c:v>
                </c:pt>
                <c:pt idx="51">
                  <c:v>0.7874333765438104</c:v>
                </c:pt>
                <c:pt idx="52">
                  <c:v>0.81352531757071223</c:v>
                </c:pt>
                <c:pt idx="53">
                  <c:v>0.83874559897346634</c:v>
                </c:pt>
                <c:pt idx="54">
                  <c:v>0.86278394673804726</c:v>
                </c:pt>
                <c:pt idx="55">
                  <c:v>0.88519072648819774</c:v>
                </c:pt>
                <c:pt idx="56">
                  <c:v>0.90642740508376085</c:v>
                </c:pt>
                <c:pt idx="57">
                  <c:v>0.92594574411859831</c:v>
                </c:pt>
                <c:pt idx="58">
                  <c:v>0.94390351004051964</c:v>
                </c:pt>
                <c:pt idx="59">
                  <c:v>0.95992074865438359</c:v>
                </c:pt>
                <c:pt idx="60">
                  <c:v>0.97375160724568699</c:v>
                </c:pt>
                <c:pt idx="61">
                  <c:v>0.98496222808295353</c:v>
                </c:pt>
                <c:pt idx="62">
                  <c:v>0.9931148092735117</c:v>
                </c:pt>
                <c:pt idx="63">
                  <c:v>0.99811074678748057</c:v>
                </c:pt>
                <c:pt idx="64">
                  <c:v>0.99999999999999989</c:v>
                </c:pt>
              </c:numCache>
            </c:numRef>
          </c:yVal>
        </c:ser>
        <c:axId val="130673280"/>
        <c:axId val="131347584"/>
      </c:scatterChart>
      <c:valAx>
        <c:axId val="130673280"/>
        <c:scaling>
          <c:orientation val="minMax"/>
          <c:max val="100"/>
        </c:scaling>
        <c:axPos val="b"/>
        <c:numFmt formatCode="General" sourceLinked="1"/>
        <c:tickLblPos val="nextTo"/>
        <c:crossAx val="131347584"/>
        <c:crosses val="autoZero"/>
        <c:crossBetween val="midCat"/>
      </c:valAx>
      <c:valAx>
        <c:axId val="131347584"/>
        <c:scaling>
          <c:orientation val="minMax"/>
          <c:max val="1"/>
        </c:scaling>
        <c:axPos val="l"/>
        <c:numFmt formatCode="0%" sourceLinked="0"/>
        <c:tickLblPos val="nextTo"/>
        <c:crossAx val="130673280"/>
        <c:crosses val="autoZero"/>
        <c:crossBetween val="midCat"/>
        <c:majorUnit val="0.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'Мат-11'!$B$4:$B$34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41</c:v>
                </c:pt>
                <c:pt idx="9">
                  <c:v>45</c:v>
                </c:pt>
                <c:pt idx="10">
                  <c:v>49</c:v>
                </c:pt>
                <c:pt idx="11">
                  <c:v>52</c:v>
                </c:pt>
                <c:pt idx="12">
                  <c:v>56</c:v>
                </c:pt>
                <c:pt idx="13">
                  <c:v>60</c:v>
                </c:pt>
                <c:pt idx="14">
                  <c:v>63</c:v>
                </c:pt>
                <c:pt idx="15">
                  <c:v>66</c:v>
                </c:pt>
                <c:pt idx="16">
                  <c:v>68</c:v>
                </c:pt>
                <c:pt idx="17">
                  <c:v>70</c:v>
                </c:pt>
                <c:pt idx="18">
                  <c:v>73</c:v>
                </c:pt>
                <c:pt idx="19">
                  <c:v>75</c:v>
                </c:pt>
                <c:pt idx="20">
                  <c:v>77</c:v>
                </c:pt>
                <c:pt idx="21">
                  <c:v>80</c:v>
                </c:pt>
                <c:pt idx="22">
                  <c:v>82</c:v>
                </c:pt>
                <c:pt idx="23">
                  <c:v>84</c:v>
                </c:pt>
                <c:pt idx="24">
                  <c:v>87</c:v>
                </c:pt>
                <c:pt idx="25">
                  <c:v>89</c:v>
                </c:pt>
                <c:pt idx="26">
                  <c:v>91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</c:numCache>
            </c:numRef>
          </c:xVal>
          <c:yVal>
            <c:numRef>
              <c:f>'Мат-11'!$E$4:$E$34</c:f>
              <c:numCache>
                <c:formatCode>0.00%</c:formatCode>
                <c:ptCount val="31"/>
                <c:pt idx="0">
                  <c:v>3.9174758135801313E-3</c:v>
                </c:pt>
                <c:pt idx="1">
                  <c:v>1.445838257251188E-2</c:v>
                </c:pt>
                <c:pt idx="2">
                  <c:v>3.3479934104104145E-2</c:v>
                </c:pt>
                <c:pt idx="3">
                  <c:v>6.1792969389813213E-2</c:v>
                </c:pt>
                <c:pt idx="4">
                  <c:v>0.10149294543013046</c:v>
                </c:pt>
                <c:pt idx="5">
                  <c:v>0.15526415888653805</c:v>
                </c:pt>
                <c:pt idx="6">
                  <c:v>0.22246091661353573</c:v>
                </c:pt>
                <c:pt idx="7">
                  <c:v>0.29923207186280443</c:v>
                </c:pt>
                <c:pt idx="8">
                  <c:v>0.38329265601882123</c:v>
                </c:pt>
                <c:pt idx="9">
                  <c:v>0.47148730069131134</c:v>
                </c:pt>
                <c:pt idx="10">
                  <c:v>0.56193442627389034</c:v>
                </c:pt>
                <c:pt idx="11">
                  <c:v>0.65169254177039049</c:v>
                </c:pt>
                <c:pt idx="12">
                  <c:v>0.73503027448050129</c:v>
                </c:pt>
                <c:pt idx="13">
                  <c:v>0.80314074892282949</c:v>
                </c:pt>
                <c:pt idx="14">
                  <c:v>0.85788388623347012</c:v>
                </c:pt>
                <c:pt idx="15">
                  <c:v>0.89603798895688735</c:v>
                </c:pt>
                <c:pt idx="16">
                  <c:v>0.9239963667916089</c:v>
                </c:pt>
                <c:pt idx="17">
                  <c:v>0.94540035005502598</c:v>
                </c:pt>
                <c:pt idx="18">
                  <c:v>0.95947835574308171</c:v>
                </c:pt>
                <c:pt idx="19">
                  <c:v>0.97076783338138795</c:v>
                </c:pt>
                <c:pt idx="20">
                  <c:v>0.97839973684958581</c:v>
                </c:pt>
                <c:pt idx="21">
                  <c:v>0.98435175521596863</c:v>
                </c:pt>
                <c:pt idx="22">
                  <c:v>0.98874707103030679</c:v>
                </c:pt>
                <c:pt idx="23">
                  <c:v>0.99207976814607535</c:v>
                </c:pt>
                <c:pt idx="24">
                  <c:v>0.99459891897160146</c:v>
                </c:pt>
                <c:pt idx="25">
                  <c:v>0.99649268146752357</c:v>
                </c:pt>
                <c:pt idx="26">
                  <c:v>0.99781520180956496</c:v>
                </c:pt>
                <c:pt idx="27">
                  <c:v>0.99881284509726664</c:v>
                </c:pt>
                <c:pt idx="28">
                  <c:v>0.99935566050889268</c:v>
                </c:pt>
                <c:pt idx="29">
                  <c:v>0.99972250084941794</c:v>
                </c:pt>
                <c:pt idx="30">
                  <c:v>0.99999999999999978</c:v>
                </c:pt>
              </c:numCache>
            </c:numRef>
          </c:yVal>
        </c:ser>
        <c:axId val="73585408"/>
        <c:axId val="73588096"/>
      </c:scatterChart>
      <c:valAx>
        <c:axId val="73585408"/>
        <c:scaling>
          <c:orientation val="minMax"/>
          <c:max val="100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00" b="1" i="0" baseline="0"/>
                  <a:t>Количество баллов ЕГЭ</a:t>
                </a:r>
                <a:endParaRPr lang="ru-RU" sz="1000"/>
              </a:p>
            </c:rich>
          </c:tx>
          <c:layout/>
        </c:title>
        <c:numFmt formatCode="General" sourceLinked="1"/>
        <c:tickLblPos val="nextTo"/>
        <c:crossAx val="73588096"/>
        <c:crosses val="autoZero"/>
        <c:crossBetween val="midCat"/>
      </c:valAx>
      <c:valAx>
        <c:axId val="73588096"/>
        <c:scaling>
          <c:orientation val="minMax"/>
          <c:max val="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00" b="1" i="0" baseline="0"/>
                  <a:t>Доля испытуемых накопительным итогом</a:t>
                </a:r>
              </a:p>
            </c:rich>
          </c:tx>
          <c:layout/>
        </c:title>
        <c:numFmt formatCode="0%" sourceLinked="0"/>
        <c:tickLblPos val="nextTo"/>
        <c:crossAx val="73585408"/>
        <c:crosses val="autoZero"/>
        <c:crossBetween val="midCat"/>
        <c:majorUnit val="0.2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'Мат-11'!$B$4:$B$34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41</c:v>
                </c:pt>
                <c:pt idx="9">
                  <c:v>45</c:v>
                </c:pt>
                <c:pt idx="10">
                  <c:v>49</c:v>
                </c:pt>
                <c:pt idx="11">
                  <c:v>52</c:v>
                </c:pt>
                <c:pt idx="12">
                  <c:v>56</c:v>
                </c:pt>
                <c:pt idx="13">
                  <c:v>60</c:v>
                </c:pt>
                <c:pt idx="14">
                  <c:v>63</c:v>
                </c:pt>
                <c:pt idx="15">
                  <c:v>66</c:v>
                </c:pt>
                <c:pt idx="16">
                  <c:v>68</c:v>
                </c:pt>
                <c:pt idx="17">
                  <c:v>70</c:v>
                </c:pt>
                <c:pt idx="18">
                  <c:v>73</c:v>
                </c:pt>
                <c:pt idx="19">
                  <c:v>75</c:v>
                </c:pt>
                <c:pt idx="20">
                  <c:v>77</c:v>
                </c:pt>
                <c:pt idx="21">
                  <c:v>80</c:v>
                </c:pt>
                <c:pt idx="22">
                  <c:v>82</c:v>
                </c:pt>
                <c:pt idx="23">
                  <c:v>84</c:v>
                </c:pt>
                <c:pt idx="24">
                  <c:v>87</c:v>
                </c:pt>
                <c:pt idx="25">
                  <c:v>89</c:v>
                </c:pt>
                <c:pt idx="26">
                  <c:v>91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</c:numCache>
            </c:numRef>
          </c:xVal>
          <c:yVal>
            <c:numRef>
              <c:f>'Мат-11'!$D$4:$D$34</c:f>
              <c:numCache>
                <c:formatCode>0.00%</c:formatCode>
                <c:ptCount val="31"/>
                <c:pt idx="0">
                  <c:v>3.9174758135801313E-3</c:v>
                </c:pt>
                <c:pt idx="1">
                  <c:v>1.054090675893175E-2</c:v>
                </c:pt>
                <c:pt idx="2">
                  <c:v>1.9021551531592264E-2</c:v>
                </c:pt>
                <c:pt idx="3">
                  <c:v>2.8313035285709064E-2</c:v>
                </c:pt>
                <c:pt idx="4">
                  <c:v>3.9699976040317241E-2</c:v>
                </c:pt>
                <c:pt idx="5">
                  <c:v>5.3771213456407591E-2</c:v>
                </c:pt>
                <c:pt idx="6">
                  <c:v>6.7196757726997694E-2</c:v>
                </c:pt>
                <c:pt idx="7">
                  <c:v>7.6771155249268683E-2</c:v>
                </c:pt>
                <c:pt idx="8">
                  <c:v>8.406058415601679E-2</c:v>
                </c:pt>
                <c:pt idx="9">
                  <c:v>8.8194644672490094E-2</c:v>
                </c:pt>
                <c:pt idx="10">
                  <c:v>9.0447125582579016E-2</c:v>
                </c:pt>
                <c:pt idx="11">
                  <c:v>8.9758115496500132E-2</c:v>
                </c:pt>
                <c:pt idx="12">
                  <c:v>8.3337732710110857E-2</c:v>
                </c:pt>
                <c:pt idx="13">
                  <c:v>6.8110474442328234E-2</c:v>
                </c:pt>
                <c:pt idx="14">
                  <c:v>5.474313731064067E-2</c:v>
                </c:pt>
                <c:pt idx="15">
                  <c:v>3.8154102723417273E-2</c:v>
                </c:pt>
                <c:pt idx="16">
                  <c:v>2.7958377834721507E-2</c:v>
                </c:pt>
                <c:pt idx="17">
                  <c:v>2.1403983263417085E-2</c:v>
                </c:pt>
                <c:pt idx="18">
                  <c:v>1.4078005688055759E-2</c:v>
                </c:pt>
                <c:pt idx="19">
                  <c:v>1.1289477638306254E-2</c:v>
                </c:pt>
                <c:pt idx="20">
                  <c:v>7.6319034681979203E-3</c:v>
                </c:pt>
                <c:pt idx="21">
                  <c:v>5.9520183663828051E-3</c:v>
                </c:pt>
                <c:pt idx="22">
                  <c:v>4.395315814338178E-3</c:v>
                </c:pt>
                <c:pt idx="23">
                  <c:v>3.3326971157685847E-3</c:v>
                </c:pt>
                <c:pt idx="24">
                  <c:v>2.5191508255261318E-3</c:v>
                </c:pt>
                <c:pt idx="25">
                  <c:v>1.8937624959221161E-3</c:v>
                </c:pt>
                <c:pt idx="26">
                  <c:v>1.3225203420413919E-3</c:v>
                </c:pt>
                <c:pt idx="27">
                  <c:v>9.9764328770164364E-4</c:v>
                </c:pt>
                <c:pt idx="28">
                  <c:v>5.4281541162599608E-4</c:v>
                </c:pt>
                <c:pt idx="29">
                  <c:v>3.668403405252991E-4</c:v>
                </c:pt>
                <c:pt idx="30">
                  <c:v>2.7749915058186833E-4</c:v>
                </c:pt>
              </c:numCache>
            </c:numRef>
          </c:yVal>
        </c:ser>
        <c:axId val="166179200"/>
        <c:axId val="166181120"/>
      </c:scatterChart>
      <c:valAx>
        <c:axId val="166179200"/>
        <c:scaling>
          <c:orientation val="minMax"/>
          <c:max val="100"/>
        </c:scaling>
        <c:axPos val="b"/>
        <c:numFmt formatCode="General" sourceLinked="1"/>
        <c:tickLblPos val="nextTo"/>
        <c:crossAx val="166181120"/>
        <c:crosses val="autoZero"/>
        <c:crossBetween val="midCat"/>
      </c:valAx>
      <c:valAx>
        <c:axId val="166181120"/>
        <c:scaling>
          <c:orientation val="minMax"/>
        </c:scaling>
        <c:axPos val="l"/>
        <c:numFmt formatCode="0.0%" sourceLinked="0"/>
        <c:tickLblPos val="nextTo"/>
        <c:crossAx val="16617920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'Мат-11'!$A$4:$A$34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'Мат-11'!$E$4:$E$34</c:f>
              <c:numCache>
                <c:formatCode>0.00%</c:formatCode>
                <c:ptCount val="31"/>
                <c:pt idx="0">
                  <c:v>3.9174758135801313E-3</c:v>
                </c:pt>
                <c:pt idx="1">
                  <c:v>1.445838257251188E-2</c:v>
                </c:pt>
                <c:pt idx="2">
                  <c:v>3.3479934104104145E-2</c:v>
                </c:pt>
                <c:pt idx="3">
                  <c:v>6.1792969389813213E-2</c:v>
                </c:pt>
                <c:pt idx="4">
                  <c:v>0.10149294543013046</c:v>
                </c:pt>
                <c:pt idx="5">
                  <c:v>0.15526415888653805</c:v>
                </c:pt>
                <c:pt idx="6">
                  <c:v>0.22246091661353573</c:v>
                </c:pt>
                <c:pt idx="7">
                  <c:v>0.29923207186280443</c:v>
                </c:pt>
                <c:pt idx="8">
                  <c:v>0.38329265601882123</c:v>
                </c:pt>
                <c:pt idx="9">
                  <c:v>0.47148730069131134</c:v>
                </c:pt>
                <c:pt idx="10">
                  <c:v>0.56193442627389034</c:v>
                </c:pt>
                <c:pt idx="11">
                  <c:v>0.65169254177039049</c:v>
                </c:pt>
                <c:pt idx="12">
                  <c:v>0.73503027448050129</c:v>
                </c:pt>
                <c:pt idx="13">
                  <c:v>0.80314074892282949</c:v>
                </c:pt>
                <c:pt idx="14">
                  <c:v>0.85788388623347012</c:v>
                </c:pt>
                <c:pt idx="15">
                  <c:v>0.89603798895688735</c:v>
                </c:pt>
                <c:pt idx="16">
                  <c:v>0.9239963667916089</c:v>
                </c:pt>
                <c:pt idx="17">
                  <c:v>0.94540035005502598</c:v>
                </c:pt>
                <c:pt idx="18">
                  <c:v>0.95947835574308171</c:v>
                </c:pt>
                <c:pt idx="19">
                  <c:v>0.97076783338138795</c:v>
                </c:pt>
                <c:pt idx="20">
                  <c:v>0.97839973684958581</c:v>
                </c:pt>
                <c:pt idx="21">
                  <c:v>0.98435175521596863</c:v>
                </c:pt>
                <c:pt idx="22">
                  <c:v>0.98874707103030679</c:v>
                </c:pt>
                <c:pt idx="23">
                  <c:v>0.99207976814607535</c:v>
                </c:pt>
                <c:pt idx="24">
                  <c:v>0.99459891897160146</c:v>
                </c:pt>
                <c:pt idx="25">
                  <c:v>0.99649268146752357</c:v>
                </c:pt>
                <c:pt idx="26">
                  <c:v>0.99781520180956496</c:v>
                </c:pt>
                <c:pt idx="27">
                  <c:v>0.99881284509726664</c:v>
                </c:pt>
                <c:pt idx="28">
                  <c:v>0.99935566050889268</c:v>
                </c:pt>
                <c:pt idx="29">
                  <c:v>0.99972250084941794</c:v>
                </c:pt>
                <c:pt idx="30">
                  <c:v>0.99999999999999978</c:v>
                </c:pt>
              </c:numCache>
            </c:numRef>
          </c:yVal>
        </c:ser>
        <c:axId val="166098432"/>
        <c:axId val="167082624"/>
      </c:scatterChart>
      <c:valAx>
        <c:axId val="166098432"/>
        <c:scaling>
          <c:orientation val="minMax"/>
          <c:max val="100"/>
        </c:scaling>
        <c:axPos val="b"/>
        <c:numFmt formatCode="General" sourceLinked="1"/>
        <c:tickLblPos val="nextTo"/>
        <c:crossAx val="167082624"/>
        <c:crosses val="autoZero"/>
        <c:crossBetween val="midCat"/>
      </c:valAx>
      <c:valAx>
        <c:axId val="167082624"/>
        <c:scaling>
          <c:orientation val="minMax"/>
          <c:max val="1"/>
        </c:scaling>
        <c:axPos val="l"/>
        <c:numFmt formatCode="0%" sourceLinked="0"/>
        <c:tickLblPos val="nextTo"/>
        <c:crossAx val="166098432"/>
        <c:crosses val="autoZero"/>
        <c:crossBetween val="midCat"/>
        <c:majorUnit val="0.2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10</xdr:col>
      <xdr:colOff>304800</xdr:colOff>
      <xdr:row>15</xdr:row>
      <xdr:rowOff>85725</xdr:rowOff>
    </xdr:to>
    <xdr:grpSp>
      <xdr:nvGrpSpPr>
        <xdr:cNvPr id="7" name="Группа 6"/>
        <xdr:cNvGrpSpPr/>
      </xdr:nvGrpSpPr>
      <xdr:grpSpPr>
        <a:xfrm>
          <a:off x="2790825" y="200025"/>
          <a:ext cx="4572000" cy="2743200"/>
          <a:chOff x="2790825" y="200025"/>
          <a:chExt cx="4572000" cy="2743200"/>
        </a:xfrm>
      </xdr:grpSpPr>
      <xdr:graphicFrame macro="">
        <xdr:nvGraphicFramePr>
          <xdr:cNvPr id="3" name="Диаграмма 2"/>
          <xdr:cNvGraphicFramePr/>
        </xdr:nvGraphicFramePr>
        <xdr:xfrm>
          <a:off x="2790825" y="2000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Рисунок 3" descr="Формула2.bmp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248150" y="666750"/>
            <a:ext cx="790476" cy="56190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76200</xdr:rowOff>
    </xdr:from>
    <xdr:to>
      <xdr:col>11</xdr:col>
      <xdr:colOff>581025</xdr:colOff>
      <xdr:row>15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8</xdr:row>
      <xdr:rowOff>180975</xdr:rowOff>
    </xdr:from>
    <xdr:to>
      <xdr:col>7</xdr:col>
      <xdr:colOff>295275</xdr:colOff>
      <xdr:row>10</xdr:row>
      <xdr:rowOff>95250</xdr:rowOff>
    </xdr:to>
    <xdr:sp macro="" textlink="">
      <xdr:nvSpPr>
        <xdr:cNvPr id="4" name="TextBox 3"/>
        <xdr:cNvSpPr txBox="1"/>
      </xdr:nvSpPr>
      <xdr:spPr>
        <a:xfrm>
          <a:off x="3914775" y="1781175"/>
          <a:ext cx="647700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l-GR" sz="1100">
              <a:latin typeface="Calibri"/>
            </a:rPr>
            <a:t>β</a:t>
          </a:r>
          <a:r>
            <a:rPr lang="en-US" sz="1100" baseline="-25000">
              <a:latin typeface="Calibri"/>
            </a:rPr>
            <a:t>j</a:t>
          </a:r>
          <a:r>
            <a:rPr lang="en-US" sz="1100">
              <a:latin typeface="Calibri"/>
            </a:rPr>
            <a:t>  =  -2</a:t>
          </a:r>
          <a:endParaRPr lang="ru-RU" sz="1100"/>
        </a:p>
      </xdr:txBody>
    </xdr:sp>
    <xdr:clientData/>
  </xdr:twoCellAnchor>
  <xdr:twoCellAnchor>
    <xdr:from>
      <xdr:col>8</xdr:col>
      <xdr:colOff>419100</xdr:colOff>
      <xdr:row>4</xdr:row>
      <xdr:rowOff>104775</xdr:rowOff>
    </xdr:from>
    <xdr:to>
      <xdr:col>9</xdr:col>
      <xdr:colOff>457200</xdr:colOff>
      <xdr:row>6</xdr:row>
      <xdr:rowOff>19050</xdr:rowOff>
    </xdr:to>
    <xdr:sp macro="" textlink="">
      <xdr:nvSpPr>
        <xdr:cNvPr id="5" name="TextBox 4"/>
        <xdr:cNvSpPr txBox="1"/>
      </xdr:nvSpPr>
      <xdr:spPr>
        <a:xfrm>
          <a:off x="5295900" y="942975"/>
          <a:ext cx="647700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l-GR" sz="1100">
              <a:latin typeface="Calibri"/>
            </a:rPr>
            <a:t>β</a:t>
          </a:r>
          <a:r>
            <a:rPr lang="en-US" sz="1100" baseline="-25000">
              <a:latin typeface="Calibri"/>
            </a:rPr>
            <a:t>j</a:t>
          </a:r>
          <a:r>
            <a:rPr lang="en-US" sz="1100">
              <a:latin typeface="Calibri"/>
            </a:rPr>
            <a:t>  =  0</a:t>
          </a:r>
          <a:endParaRPr lang="ru-RU" sz="1100"/>
        </a:p>
      </xdr:txBody>
    </xdr:sp>
    <xdr:clientData/>
  </xdr:twoCellAnchor>
  <xdr:twoCellAnchor>
    <xdr:from>
      <xdr:col>9</xdr:col>
      <xdr:colOff>38100</xdr:colOff>
      <xdr:row>7</xdr:row>
      <xdr:rowOff>133350</xdr:rowOff>
    </xdr:from>
    <xdr:to>
      <xdr:col>10</xdr:col>
      <xdr:colOff>76200</xdr:colOff>
      <xdr:row>9</xdr:row>
      <xdr:rowOff>47625</xdr:rowOff>
    </xdr:to>
    <xdr:sp macro="" textlink="">
      <xdr:nvSpPr>
        <xdr:cNvPr id="6" name="TextBox 5"/>
        <xdr:cNvSpPr txBox="1"/>
      </xdr:nvSpPr>
      <xdr:spPr>
        <a:xfrm>
          <a:off x="5524500" y="1543050"/>
          <a:ext cx="647700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l-GR" sz="1100">
              <a:latin typeface="Calibri"/>
            </a:rPr>
            <a:t>β</a:t>
          </a:r>
          <a:r>
            <a:rPr lang="en-US" sz="1100" baseline="-25000">
              <a:latin typeface="Calibri"/>
            </a:rPr>
            <a:t>j</a:t>
          </a:r>
          <a:r>
            <a:rPr lang="en-US" sz="1100">
              <a:latin typeface="Calibri"/>
            </a:rPr>
            <a:t>  =  2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9525</xdr:rowOff>
    </xdr:from>
    <xdr:to>
      <xdr:col>13</xdr:col>
      <xdr:colOff>304800</xdr:colOff>
      <xdr:row>16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17</xdr:row>
      <xdr:rowOff>9525</xdr:rowOff>
    </xdr:from>
    <xdr:to>
      <xdr:col>21</xdr:col>
      <xdr:colOff>314325</xdr:colOff>
      <xdr:row>31</xdr:row>
      <xdr:rowOff>85725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9525</xdr:rowOff>
    </xdr:from>
    <xdr:to>
      <xdr:col>13</xdr:col>
      <xdr:colOff>304800</xdr:colOff>
      <xdr:row>31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21</xdr:col>
      <xdr:colOff>304800</xdr:colOff>
      <xdr:row>16</xdr:row>
      <xdr:rowOff>76200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9525</xdr:rowOff>
    </xdr:from>
    <xdr:to>
      <xdr:col>13</xdr:col>
      <xdr:colOff>304800</xdr:colOff>
      <xdr:row>15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13</xdr:col>
      <xdr:colOff>304800</xdr:colOff>
      <xdr:row>30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21</xdr:col>
      <xdr:colOff>304800</xdr:colOff>
      <xdr:row>15</xdr:row>
      <xdr:rowOff>66675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21</xdr:col>
      <xdr:colOff>304800</xdr:colOff>
      <xdr:row>30</xdr:row>
      <xdr:rowOff>76200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4ege.ru/novosti-ege/1532-shkala-perevoda-ballov-eg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E24" sqref="E24"/>
    </sheetView>
  </sheetViews>
  <sheetFormatPr defaultRowHeight="15"/>
  <cols>
    <col min="1" max="1" width="28" bestFit="1" customWidth="1"/>
    <col min="2" max="2" width="10.140625" bestFit="1" customWidth="1"/>
    <col min="3" max="3" width="3.7109375" customWidth="1"/>
  </cols>
  <sheetData>
    <row r="1" spans="1:2">
      <c r="A1" t="s">
        <v>9</v>
      </c>
      <c r="B1" t="s">
        <v>10</v>
      </c>
    </row>
    <row r="2" spans="1:2">
      <c r="A2" s="19">
        <v>9.9999999999999995E-7</v>
      </c>
      <c r="B2">
        <f>LN(A2/(1-A2))</f>
        <v>-13.815509557963773</v>
      </c>
    </row>
    <row r="3" spans="1:2">
      <c r="A3" s="19">
        <v>0.02</v>
      </c>
      <c r="B3">
        <f t="shared" ref="B3:B52" si="0">LN(A3/(1-A3))</f>
        <v>-3.8918202981106265</v>
      </c>
    </row>
    <row r="4" spans="1:2">
      <c r="A4" s="19">
        <v>0.04</v>
      </c>
      <c r="B4">
        <f t="shared" si="0"/>
        <v>-3.1780538303479453</v>
      </c>
    </row>
    <row r="5" spans="1:2">
      <c r="A5" s="19">
        <v>0.06</v>
      </c>
      <c r="B5">
        <f t="shared" si="0"/>
        <v>-2.7515353130419489</v>
      </c>
    </row>
    <row r="6" spans="1:2">
      <c r="A6" s="19">
        <v>0.08</v>
      </c>
      <c r="B6">
        <f t="shared" si="0"/>
        <v>-2.4423470353692043</v>
      </c>
    </row>
    <row r="7" spans="1:2">
      <c r="A7" s="19">
        <v>0.1</v>
      </c>
      <c r="B7">
        <f t="shared" si="0"/>
        <v>-2.1972245773362191</v>
      </c>
    </row>
    <row r="8" spans="1:2">
      <c r="A8" s="19">
        <v>0.12</v>
      </c>
      <c r="B8">
        <f t="shared" si="0"/>
        <v>-1.9924301646902063</v>
      </c>
    </row>
    <row r="9" spans="1:2">
      <c r="A9" s="19">
        <v>0.14000000000000001</v>
      </c>
      <c r="B9">
        <f t="shared" si="0"/>
        <v>-1.8152899666382492</v>
      </c>
    </row>
    <row r="10" spans="1:2">
      <c r="A10" s="19">
        <v>0.16</v>
      </c>
      <c r="B10">
        <f t="shared" si="0"/>
        <v>-1.6582280766035322</v>
      </c>
    </row>
    <row r="11" spans="1:2">
      <c r="A11" s="19">
        <v>0.18</v>
      </c>
      <c r="B11">
        <f t="shared" si="0"/>
        <v>-1.5163474893680886</v>
      </c>
    </row>
    <row r="12" spans="1:2">
      <c r="A12" s="19">
        <v>0.2</v>
      </c>
      <c r="B12">
        <f t="shared" si="0"/>
        <v>-1.3862943611198906</v>
      </c>
    </row>
    <row r="13" spans="1:2">
      <c r="A13" s="19">
        <v>0.22</v>
      </c>
      <c r="B13">
        <f t="shared" si="0"/>
        <v>-1.2656663733312759</v>
      </c>
    </row>
    <row r="14" spans="1:2">
      <c r="A14" s="19">
        <v>0.24</v>
      </c>
      <c r="B14">
        <f t="shared" si="0"/>
        <v>-1.1526795099383855</v>
      </c>
    </row>
    <row r="15" spans="1:2">
      <c r="A15" s="19">
        <v>0.26</v>
      </c>
      <c r="B15">
        <f t="shared" si="0"/>
        <v>-1.0459685551826876</v>
      </c>
    </row>
    <row r="16" spans="1:2">
      <c r="A16" s="19">
        <v>0.28000000000000003</v>
      </c>
      <c r="B16">
        <f t="shared" si="0"/>
        <v>-0.94446160884085117</v>
      </c>
    </row>
    <row r="17" spans="1:2">
      <c r="A17" s="19">
        <v>0.3</v>
      </c>
      <c r="B17">
        <f t="shared" si="0"/>
        <v>-0.84729786038720356</v>
      </c>
    </row>
    <row r="18" spans="1:2">
      <c r="A18" s="19">
        <v>0.32</v>
      </c>
      <c r="B18">
        <f t="shared" si="0"/>
        <v>-0.75377180237638008</v>
      </c>
    </row>
    <row r="19" spans="1:2">
      <c r="A19" s="19">
        <v>0.34</v>
      </c>
      <c r="B19">
        <f t="shared" si="0"/>
        <v>-0.66329421741026395</v>
      </c>
    </row>
    <row r="20" spans="1:2">
      <c r="A20" s="19">
        <v>0.36</v>
      </c>
      <c r="B20">
        <f t="shared" si="0"/>
        <v>-0.5753641449035618</v>
      </c>
    </row>
    <row r="21" spans="1:2">
      <c r="A21" s="19">
        <v>0.38</v>
      </c>
      <c r="B21">
        <f t="shared" si="0"/>
        <v>-0.48954822531870579</v>
      </c>
    </row>
    <row r="22" spans="1:2">
      <c r="A22" s="19">
        <v>0.4</v>
      </c>
      <c r="B22">
        <f t="shared" si="0"/>
        <v>-0.40546510810816427</v>
      </c>
    </row>
    <row r="23" spans="1:2">
      <c r="A23" s="19">
        <v>0.42</v>
      </c>
      <c r="B23">
        <f t="shared" si="0"/>
        <v>-0.32277339226305118</v>
      </c>
    </row>
    <row r="24" spans="1:2">
      <c r="A24" s="19">
        <v>0.44</v>
      </c>
      <c r="B24">
        <f t="shared" si="0"/>
        <v>-0.2411620568168881</v>
      </c>
    </row>
    <row r="25" spans="1:2">
      <c r="A25" s="19">
        <v>0.46</v>
      </c>
      <c r="B25">
        <f t="shared" si="0"/>
        <v>-0.16034265007517937</v>
      </c>
    </row>
    <row r="26" spans="1:2">
      <c r="A26" s="19">
        <v>0.48</v>
      </c>
      <c r="B26">
        <f t="shared" si="0"/>
        <v>-8.0042707673536495E-2</v>
      </c>
    </row>
    <row r="27" spans="1:2">
      <c r="A27" s="19">
        <v>0.5</v>
      </c>
      <c r="B27">
        <f t="shared" si="0"/>
        <v>0</v>
      </c>
    </row>
    <row r="28" spans="1:2">
      <c r="A28" s="19">
        <v>0.52</v>
      </c>
      <c r="B28">
        <f t="shared" si="0"/>
        <v>8.0042707673536564E-2</v>
      </c>
    </row>
    <row r="29" spans="1:2">
      <c r="A29" s="19">
        <v>0.54</v>
      </c>
      <c r="B29">
        <f t="shared" si="0"/>
        <v>0.16034265007517948</v>
      </c>
    </row>
    <row r="30" spans="1:2">
      <c r="A30" s="19">
        <v>0.56000000000000005</v>
      </c>
      <c r="B30">
        <f t="shared" si="0"/>
        <v>0.24116205681688824</v>
      </c>
    </row>
    <row r="31" spans="1:2">
      <c r="A31" s="19">
        <v>0.57999999999999996</v>
      </c>
      <c r="B31">
        <f t="shared" si="0"/>
        <v>0.32277339226305085</v>
      </c>
    </row>
    <row r="32" spans="1:2">
      <c r="A32" s="19">
        <v>0.6</v>
      </c>
      <c r="B32">
        <f t="shared" si="0"/>
        <v>0.40546510810816422</v>
      </c>
    </row>
    <row r="33" spans="1:2">
      <c r="A33" s="19">
        <v>0.62</v>
      </c>
      <c r="B33">
        <f t="shared" si="0"/>
        <v>0.48954822531870579</v>
      </c>
    </row>
    <row r="34" spans="1:2">
      <c r="A34" s="19">
        <v>0.64</v>
      </c>
      <c r="B34">
        <f t="shared" si="0"/>
        <v>0.57536414490356191</v>
      </c>
    </row>
    <row r="35" spans="1:2">
      <c r="A35" s="19">
        <v>0.66</v>
      </c>
      <c r="B35">
        <f t="shared" si="0"/>
        <v>0.66329421741026429</v>
      </c>
    </row>
    <row r="36" spans="1:2">
      <c r="A36" s="19">
        <v>0.68</v>
      </c>
      <c r="B36">
        <f t="shared" si="0"/>
        <v>0.75377180237638031</v>
      </c>
    </row>
    <row r="37" spans="1:2">
      <c r="A37" s="19">
        <v>0.7</v>
      </c>
      <c r="B37">
        <f t="shared" si="0"/>
        <v>0.84729786038720345</v>
      </c>
    </row>
    <row r="38" spans="1:2">
      <c r="A38" s="19">
        <v>0.72</v>
      </c>
      <c r="B38">
        <f t="shared" si="0"/>
        <v>0.94446160884085129</v>
      </c>
    </row>
    <row r="39" spans="1:2">
      <c r="A39" s="19">
        <v>0.74</v>
      </c>
      <c r="B39">
        <f t="shared" si="0"/>
        <v>1.0459685551826876</v>
      </c>
    </row>
    <row r="40" spans="1:2">
      <c r="A40" s="19">
        <v>0.76</v>
      </c>
      <c r="B40">
        <f t="shared" si="0"/>
        <v>1.1526795099383855</v>
      </c>
    </row>
    <row r="41" spans="1:2">
      <c r="A41" s="19">
        <v>0.78</v>
      </c>
      <c r="B41">
        <f t="shared" si="0"/>
        <v>1.2656663733312761</v>
      </c>
    </row>
    <row r="42" spans="1:2">
      <c r="A42" s="19">
        <v>0.8</v>
      </c>
      <c r="B42">
        <f t="shared" si="0"/>
        <v>1.3862943611198908</v>
      </c>
    </row>
    <row r="43" spans="1:2">
      <c r="A43" s="19">
        <v>0.82</v>
      </c>
      <c r="B43">
        <f t="shared" si="0"/>
        <v>1.5163474893680882</v>
      </c>
    </row>
    <row r="44" spans="1:2">
      <c r="A44" s="19">
        <v>0.84</v>
      </c>
      <c r="B44">
        <f t="shared" si="0"/>
        <v>1.6582280766035322</v>
      </c>
    </row>
    <row r="45" spans="1:2">
      <c r="A45" s="19">
        <v>0.86</v>
      </c>
      <c r="B45">
        <f t="shared" si="0"/>
        <v>1.8152899666382489</v>
      </c>
    </row>
    <row r="46" spans="1:2">
      <c r="A46" s="19">
        <v>0.88</v>
      </c>
      <c r="B46">
        <f t="shared" si="0"/>
        <v>1.9924301646902063</v>
      </c>
    </row>
    <row r="47" spans="1:2">
      <c r="A47" s="19">
        <v>0.9</v>
      </c>
      <c r="B47">
        <f t="shared" si="0"/>
        <v>2.1972245773362196</v>
      </c>
    </row>
    <row r="48" spans="1:2">
      <c r="A48" s="19">
        <v>0.92</v>
      </c>
      <c r="B48">
        <f t="shared" si="0"/>
        <v>2.4423470353692052</v>
      </c>
    </row>
    <row r="49" spans="1:2">
      <c r="A49" s="19">
        <v>0.94</v>
      </c>
      <c r="B49">
        <f t="shared" si="0"/>
        <v>2.751535313041948</v>
      </c>
    </row>
    <row r="50" spans="1:2">
      <c r="A50" s="19">
        <v>0.96</v>
      </c>
      <c r="B50">
        <f t="shared" si="0"/>
        <v>3.1780538303479449</v>
      </c>
    </row>
    <row r="51" spans="1:2">
      <c r="A51" s="19">
        <v>0.98</v>
      </c>
      <c r="B51">
        <f t="shared" si="0"/>
        <v>3.8918202981106256</v>
      </c>
    </row>
    <row r="52" spans="1:2">
      <c r="A52" s="19">
        <v>0.99999000000000005</v>
      </c>
      <c r="B52">
        <f t="shared" si="0"/>
        <v>11.512915464924779</v>
      </c>
    </row>
    <row r="53" spans="1:2">
      <c r="A53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>
      <selection activeCell="O23" sqref="O23"/>
    </sheetView>
  </sheetViews>
  <sheetFormatPr defaultRowHeight="15"/>
  <sheetData>
    <row r="1" spans="1:4" ht="18" customHeight="1">
      <c r="A1" s="20" t="s">
        <v>11</v>
      </c>
      <c r="B1" s="21" t="s">
        <v>12</v>
      </c>
      <c r="C1" s="21"/>
      <c r="D1" s="21"/>
    </row>
    <row r="2" spans="1:4" ht="18" customHeight="1">
      <c r="A2" s="20"/>
      <c r="B2" s="22">
        <v>-2</v>
      </c>
      <c r="C2" s="22">
        <v>0</v>
      </c>
      <c r="D2" s="22">
        <v>2</v>
      </c>
    </row>
    <row r="3" spans="1:4">
      <c r="A3">
        <v>-5</v>
      </c>
      <c r="B3">
        <f>EXP($A3-B$2)/(1+EXP($A3-B$2))</f>
        <v>4.7425873177566788E-2</v>
      </c>
      <c r="C3">
        <f>EXP($A3-C$2)/(1+EXP($A3-C$2))</f>
        <v>6.6928509242848563E-3</v>
      </c>
      <c r="D3">
        <f>EXP($A3-D$2)/(1+EXP($A3-D$2))</f>
        <v>9.1105119440064539E-4</v>
      </c>
    </row>
    <row r="4" spans="1:4">
      <c r="A4">
        <f>A3+0.2</f>
        <v>-4.8</v>
      </c>
      <c r="B4">
        <f t="shared" ref="B4:D53" si="0">EXP($A4-B$2)/(1+EXP($A4-B$2))</f>
        <v>5.7324175898868755E-2</v>
      </c>
      <c r="C4">
        <f t="shared" si="0"/>
        <v>8.1625711531598966E-3</v>
      </c>
      <c r="D4">
        <f t="shared" si="0"/>
        <v>1.1125360328603216E-3</v>
      </c>
    </row>
    <row r="5" spans="1:4">
      <c r="A5">
        <f t="shared" ref="A5:A53" si="1">A4+0.2</f>
        <v>-4.5999999999999996</v>
      </c>
      <c r="B5">
        <f t="shared" si="0"/>
        <v>6.9138420343346829E-2</v>
      </c>
      <c r="C5">
        <f t="shared" si="0"/>
        <v>9.9518018669043258E-3</v>
      </c>
      <c r="D5">
        <f t="shared" si="0"/>
        <v>1.3585199504289594E-3</v>
      </c>
    </row>
    <row r="6" spans="1:4">
      <c r="A6">
        <f t="shared" si="1"/>
        <v>-4.3999999999999995</v>
      </c>
      <c r="B6">
        <f t="shared" si="0"/>
        <v>8.3172696493922421E-2</v>
      </c>
      <c r="C6">
        <f t="shared" si="0"/>
        <v>1.2128434984274246E-2</v>
      </c>
      <c r="D6">
        <f t="shared" si="0"/>
        <v>1.6588010801744228E-3</v>
      </c>
    </row>
    <row r="7" spans="1:4">
      <c r="A7">
        <f t="shared" si="1"/>
        <v>-4.1999999999999993</v>
      </c>
      <c r="B7">
        <f t="shared" si="0"/>
        <v>9.9750489119685218E-2</v>
      </c>
      <c r="C7">
        <f t="shared" si="0"/>
        <v>1.4774031693273069E-2</v>
      </c>
      <c r="D7">
        <f t="shared" si="0"/>
        <v>2.0253203890498836E-3</v>
      </c>
    </row>
    <row r="8" spans="1:4">
      <c r="A8">
        <f t="shared" si="1"/>
        <v>-3.9999999999999991</v>
      </c>
      <c r="B8">
        <f t="shared" si="0"/>
        <v>0.11920292202211764</v>
      </c>
      <c r="C8">
        <f t="shared" si="0"/>
        <v>1.7986209962091573E-2</v>
      </c>
      <c r="D8">
        <f t="shared" si="0"/>
        <v>2.4726231566347769E-3</v>
      </c>
    </row>
    <row r="9" spans="1:4">
      <c r="A9">
        <f t="shared" si="1"/>
        <v>-3.7999999999999989</v>
      </c>
      <c r="B9">
        <f t="shared" si="0"/>
        <v>0.14185106490048793</v>
      </c>
      <c r="C9">
        <f t="shared" si="0"/>
        <v>2.1881270936130494E-2</v>
      </c>
      <c r="D9">
        <f t="shared" si="0"/>
        <v>3.0184163247084271E-3</v>
      </c>
    </row>
    <row r="10" spans="1:4">
      <c r="A10">
        <f t="shared" si="1"/>
        <v>-3.5999999999999988</v>
      </c>
      <c r="B10">
        <f t="shared" si="0"/>
        <v>0.16798161486607568</v>
      </c>
      <c r="C10">
        <f t="shared" si="0"/>
        <v>2.6596993576865884E-2</v>
      </c>
      <c r="D10">
        <f t="shared" si="0"/>
        <v>3.6842398994359929E-3</v>
      </c>
    </row>
    <row r="11" spans="1:4">
      <c r="A11">
        <f t="shared" si="1"/>
        <v>-3.3999999999999986</v>
      </c>
      <c r="B11">
        <f t="shared" si="0"/>
        <v>0.19781611144141847</v>
      </c>
      <c r="C11">
        <f t="shared" si="0"/>
        <v>3.229546469845055E-2</v>
      </c>
      <c r="D11">
        <f t="shared" si="0"/>
        <v>4.4962731609411869E-3</v>
      </c>
    </row>
    <row r="12" spans="1:4">
      <c r="A12">
        <f t="shared" si="1"/>
        <v>-3.1999999999999984</v>
      </c>
      <c r="B12">
        <f t="shared" si="0"/>
        <v>0.23147521650098263</v>
      </c>
      <c r="C12">
        <f t="shared" si="0"/>
        <v>3.9165722796764418E-2</v>
      </c>
      <c r="D12">
        <f t="shared" si="0"/>
        <v>5.4862988994504132E-3</v>
      </c>
    </row>
    <row r="13" spans="1:4">
      <c r="A13">
        <f t="shared" si="1"/>
        <v>-2.9999999999999982</v>
      </c>
      <c r="B13">
        <f t="shared" si="0"/>
        <v>0.26894142136999549</v>
      </c>
      <c r="C13">
        <f t="shared" si="0"/>
        <v>4.7425873177566864E-2</v>
      </c>
      <c r="D13">
        <f t="shared" si="0"/>
        <v>6.6928509242848667E-3</v>
      </c>
    </row>
    <row r="14" spans="1:4">
      <c r="A14">
        <f t="shared" si="1"/>
        <v>-2.799999999999998</v>
      </c>
      <c r="B14">
        <f t="shared" si="0"/>
        <v>0.31002551887238794</v>
      </c>
      <c r="C14">
        <f t="shared" si="0"/>
        <v>5.7324175898868845E-2</v>
      </c>
      <c r="D14">
        <f t="shared" si="0"/>
        <v>8.1625711531599122E-3</v>
      </c>
    </row>
    <row r="15" spans="1:4">
      <c r="A15">
        <f t="shared" si="1"/>
        <v>-2.5999999999999979</v>
      </c>
      <c r="B15">
        <f t="shared" si="0"/>
        <v>0.35434369377420505</v>
      </c>
      <c r="C15">
        <f t="shared" si="0"/>
        <v>6.9138420343346968E-2</v>
      </c>
      <c r="D15">
        <f t="shared" si="0"/>
        <v>9.9518018669043432E-3</v>
      </c>
    </row>
    <row r="16" spans="1:4">
      <c r="A16">
        <f t="shared" si="1"/>
        <v>-2.3999999999999977</v>
      </c>
      <c r="B16">
        <f t="shared" si="0"/>
        <v>0.40131233988754855</v>
      </c>
      <c r="C16">
        <f t="shared" si="0"/>
        <v>8.3172696493922546E-2</v>
      </c>
      <c r="D16">
        <f t="shared" si="0"/>
        <v>1.2128434984274267E-2</v>
      </c>
    </row>
    <row r="17" spans="1:4">
      <c r="A17">
        <f t="shared" si="1"/>
        <v>-2.1999999999999975</v>
      </c>
      <c r="B17">
        <f t="shared" si="0"/>
        <v>0.45016600268752271</v>
      </c>
      <c r="C17">
        <f t="shared" si="0"/>
        <v>9.975048911968537E-2</v>
      </c>
      <c r="D17">
        <f t="shared" si="0"/>
        <v>1.4774031693273093E-2</v>
      </c>
    </row>
    <row r="18" spans="1:4">
      <c r="A18">
        <f t="shared" si="1"/>
        <v>-1.9999999999999976</v>
      </c>
      <c r="B18">
        <f t="shared" si="0"/>
        <v>0.50000000000000056</v>
      </c>
      <c r="C18">
        <f t="shared" si="0"/>
        <v>0.11920292202211782</v>
      </c>
      <c r="D18">
        <f t="shared" si="0"/>
        <v>1.7986209962091607E-2</v>
      </c>
    </row>
    <row r="19" spans="1:4">
      <c r="A19">
        <f t="shared" si="1"/>
        <v>-1.7999999999999976</v>
      </c>
      <c r="B19">
        <f t="shared" si="0"/>
        <v>0.54983399731247851</v>
      </c>
      <c r="C19">
        <f t="shared" si="0"/>
        <v>0.1418510649004881</v>
      </c>
      <c r="D19">
        <f t="shared" si="0"/>
        <v>2.1881270936130525E-2</v>
      </c>
    </row>
    <row r="20" spans="1:4">
      <c r="A20">
        <f t="shared" si="1"/>
        <v>-1.5999999999999976</v>
      </c>
      <c r="B20">
        <f t="shared" si="0"/>
        <v>0.59868766011245256</v>
      </c>
      <c r="C20">
        <f t="shared" si="0"/>
        <v>0.16798161486607585</v>
      </c>
      <c r="D20">
        <f t="shared" si="0"/>
        <v>2.6596993576865909E-2</v>
      </c>
    </row>
    <row r="21" spans="1:4">
      <c r="A21">
        <f t="shared" si="1"/>
        <v>-1.3999999999999977</v>
      </c>
      <c r="B21">
        <f t="shared" si="0"/>
        <v>0.64565630622579595</v>
      </c>
      <c r="C21">
        <f t="shared" si="0"/>
        <v>0.19781611144141861</v>
      </c>
      <c r="D21">
        <f t="shared" si="0"/>
        <v>3.2295464698450578E-2</v>
      </c>
    </row>
    <row r="22" spans="1:4">
      <c r="A22">
        <f t="shared" si="1"/>
        <v>-1.1999999999999977</v>
      </c>
      <c r="B22">
        <f t="shared" si="0"/>
        <v>0.68997448112761295</v>
      </c>
      <c r="C22">
        <f t="shared" si="0"/>
        <v>0.23147521650098277</v>
      </c>
      <c r="D22">
        <f t="shared" si="0"/>
        <v>3.9165722796764446E-2</v>
      </c>
    </row>
    <row r="23" spans="1:4">
      <c r="A23">
        <f t="shared" si="1"/>
        <v>-0.99999999999999778</v>
      </c>
      <c r="B23">
        <f t="shared" si="0"/>
        <v>0.73105857863000534</v>
      </c>
      <c r="C23">
        <f t="shared" si="0"/>
        <v>0.26894142136999555</v>
      </c>
      <c r="D23">
        <f t="shared" si="0"/>
        <v>4.7425873177566885E-2</v>
      </c>
    </row>
    <row r="24" spans="1:4">
      <c r="A24">
        <f t="shared" si="1"/>
        <v>-0.79999999999999782</v>
      </c>
      <c r="B24">
        <f t="shared" si="0"/>
        <v>0.76852478349901809</v>
      </c>
      <c r="C24">
        <f t="shared" si="0"/>
        <v>0.31002551887238805</v>
      </c>
      <c r="D24">
        <f t="shared" si="0"/>
        <v>5.7324175898868845E-2</v>
      </c>
    </row>
    <row r="25" spans="1:4">
      <c r="A25">
        <f t="shared" si="1"/>
        <v>-0.59999999999999787</v>
      </c>
      <c r="B25">
        <f t="shared" si="0"/>
        <v>0.80218388855858214</v>
      </c>
      <c r="C25">
        <f t="shared" si="0"/>
        <v>0.35434369377420505</v>
      </c>
      <c r="D25">
        <f t="shared" si="0"/>
        <v>6.9138420343346968E-2</v>
      </c>
    </row>
    <row r="26" spans="1:4">
      <c r="A26">
        <f t="shared" si="1"/>
        <v>-0.39999999999999786</v>
      </c>
      <c r="B26">
        <f t="shared" si="0"/>
        <v>0.83201838513392479</v>
      </c>
      <c r="C26">
        <f t="shared" si="0"/>
        <v>0.4013123398875485</v>
      </c>
      <c r="D26">
        <f t="shared" si="0"/>
        <v>8.3172696493922546E-2</v>
      </c>
    </row>
    <row r="27" spans="1:4">
      <c r="A27">
        <f t="shared" si="1"/>
        <v>-0.19999999999999785</v>
      </c>
      <c r="B27">
        <f t="shared" si="0"/>
        <v>0.8581489350995124</v>
      </c>
      <c r="C27">
        <f t="shared" si="0"/>
        <v>0.45016600268752266</v>
      </c>
      <c r="D27">
        <f t="shared" si="0"/>
        <v>9.9750489119685329E-2</v>
      </c>
    </row>
    <row r="28" spans="1:4">
      <c r="A28">
        <v>0</v>
      </c>
      <c r="B28">
        <f t="shared" si="0"/>
        <v>0.88079707797788243</v>
      </c>
      <c r="C28">
        <f t="shared" si="0"/>
        <v>0.5</v>
      </c>
      <c r="D28">
        <f t="shared" si="0"/>
        <v>0.11920292202211755</v>
      </c>
    </row>
    <row r="29" spans="1:4">
      <c r="A29">
        <f t="shared" si="1"/>
        <v>0.2</v>
      </c>
      <c r="B29">
        <f t="shared" si="0"/>
        <v>0.90024951088031491</v>
      </c>
      <c r="C29">
        <f t="shared" si="0"/>
        <v>0.54983399731247795</v>
      </c>
      <c r="D29">
        <f t="shared" si="0"/>
        <v>0.14185106490048779</v>
      </c>
    </row>
    <row r="30" spans="1:4">
      <c r="A30">
        <f>A29+0.2</f>
        <v>0.4</v>
      </c>
      <c r="B30">
        <f t="shared" si="0"/>
        <v>0.91682730350607766</v>
      </c>
      <c r="C30">
        <f t="shared" si="0"/>
        <v>0.598687660112452</v>
      </c>
      <c r="D30">
        <f t="shared" si="0"/>
        <v>0.16798161486607549</v>
      </c>
    </row>
    <row r="31" spans="1:4">
      <c r="A31">
        <f t="shared" si="1"/>
        <v>0.60000000000000009</v>
      </c>
      <c r="B31">
        <f t="shared" si="0"/>
        <v>0.93086157965665317</v>
      </c>
      <c r="C31">
        <f t="shared" si="0"/>
        <v>0.64565630622579551</v>
      </c>
      <c r="D31">
        <f t="shared" si="0"/>
        <v>0.19781611144141825</v>
      </c>
    </row>
    <row r="32" spans="1:4">
      <c r="A32">
        <f t="shared" si="1"/>
        <v>0.8</v>
      </c>
      <c r="B32">
        <f t="shared" si="0"/>
        <v>0.94267582410113127</v>
      </c>
      <c r="C32">
        <f t="shared" si="0"/>
        <v>0.6899744811276125</v>
      </c>
      <c r="D32">
        <f t="shared" si="0"/>
        <v>0.23147521650098238</v>
      </c>
    </row>
    <row r="33" spans="1:4">
      <c r="A33">
        <f t="shared" si="1"/>
        <v>1</v>
      </c>
      <c r="B33">
        <f t="shared" si="0"/>
        <v>0.95257412682243325</v>
      </c>
      <c r="C33">
        <f t="shared" si="0"/>
        <v>0.7310585786300049</v>
      </c>
      <c r="D33">
        <f t="shared" si="0"/>
        <v>0.2689414213699951</v>
      </c>
    </row>
    <row r="34" spans="1:4">
      <c r="A34">
        <f t="shared" si="1"/>
        <v>1.2</v>
      </c>
      <c r="B34">
        <f t="shared" si="0"/>
        <v>0.96083427720323566</v>
      </c>
      <c r="C34">
        <f t="shared" si="0"/>
        <v>0.76852478349901765</v>
      </c>
      <c r="D34">
        <f t="shared" si="0"/>
        <v>0.31002551887238755</v>
      </c>
    </row>
    <row r="35" spans="1:4">
      <c r="A35">
        <f t="shared" si="1"/>
        <v>1.4</v>
      </c>
      <c r="B35">
        <f t="shared" si="0"/>
        <v>0.96770453530154954</v>
      </c>
      <c r="C35">
        <f t="shared" si="0"/>
        <v>0.80218388855858169</v>
      </c>
      <c r="D35">
        <f t="shared" si="0"/>
        <v>0.35434369377420449</v>
      </c>
    </row>
    <row r="36" spans="1:4">
      <c r="A36">
        <f t="shared" si="1"/>
        <v>1.5999999999999999</v>
      </c>
      <c r="B36">
        <f t="shared" si="0"/>
        <v>0.97340300642313415</v>
      </c>
      <c r="C36">
        <f t="shared" si="0"/>
        <v>0.83201838513392445</v>
      </c>
      <c r="D36">
        <f t="shared" si="0"/>
        <v>0.401312339887548</v>
      </c>
    </row>
    <row r="37" spans="1:4">
      <c r="A37">
        <f t="shared" si="1"/>
        <v>1.7999999999999998</v>
      </c>
      <c r="B37">
        <f t="shared" si="0"/>
        <v>0.97811872906386954</v>
      </c>
      <c r="C37">
        <f t="shared" si="0"/>
        <v>0.85814893509951218</v>
      </c>
      <c r="D37">
        <f t="shared" si="0"/>
        <v>0.45016600268752205</v>
      </c>
    </row>
    <row r="38" spans="1:4">
      <c r="A38">
        <f t="shared" si="1"/>
        <v>1.9999999999999998</v>
      </c>
      <c r="B38">
        <f t="shared" si="0"/>
        <v>0.98201379003790845</v>
      </c>
      <c r="C38">
        <f t="shared" si="0"/>
        <v>0.88079707797788243</v>
      </c>
      <c r="D38">
        <f t="shared" si="0"/>
        <v>0.49999999999999994</v>
      </c>
    </row>
    <row r="39" spans="1:4">
      <c r="A39">
        <f t="shared" si="1"/>
        <v>2.1999999999999997</v>
      </c>
      <c r="B39">
        <f t="shared" si="0"/>
        <v>0.98522596830672693</v>
      </c>
      <c r="C39">
        <f t="shared" si="0"/>
        <v>0.9002495108803148</v>
      </c>
      <c r="D39">
        <f t="shared" si="0"/>
        <v>0.54983399731247773</v>
      </c>
    </row>
    <row r="40" spans="1:4">
      <c r="A40">
        <f t="shared" si="1"/>
        <v>2.4</v>
      </c>
      <c r="B40">
        <f t="shared" si="0"/>
        <v>0.98787156501572582</v>
      </c>
      <c r="C40">
        <f t="shared" si="0"/>
        <v>0.91682730350607766</v>
      </c>
      <c r="D40">
        <f t="shared" si="0"/>
        <v>0.59868766011245189</v>
      </c>
    </row>
    <row r="41" spans="1:4">
      <c r="A41">
        <f t="shared" si="1"/>
        <v>2.6</v>
      </c>
      <c r="B41">
        <f t="shared" si="0"/>
        <v>0.99004819813309564</v>
      </c>
      <c r="C41">
        <f t="shared" si="0"/>
        <v>0.93086157965665317</v>
      </c>
      <c r="D41">
        <f t="shared" si="0"/>
        <v>0.64565630622579551</v>
      </c>
    </row>
    <row r="42" spans="1:4">
      <c r="A42">
        <f t="shared" si="1"/>
        <v>2.8000000000000003</v>
      </c>
      <c r="B42">
        <f t="shared" si="0"/>
        <v>0.99183742884684012</v>
      </c>
      <c r="C42">
        <f t="shared" si="0"/>
        <v>0.94267582410113127</v>
      </c>
      <c r="D42">
        <f t="shared" si="0"/>
        <v>0.6899744811276125</v>
      </c>
    </row>
    <row r="43" spans="1:4">
      <c r="A43">
        <f t="shared" si="1"/>
        <v>3.0000000000000004</v>
      </c>
      <c r="B43">
        <f t="shared" si="0"/>
        <v>0.99330714907571516</v>
      </c>
      <c r="C43">
        <f t="shared" si="0"/>
        <v>0.95257412682243325</v>
      </c>
      <c r="D43">
        <f t="shared" si="0"/>
        <v>0.73105857863000501</v>
      </c>
    </row>
    <row r="44" spans="1:4">
      <c r="A44">
        <f t="shared" si="1"/>
        <v>3.2000000000000006</v>
      </c>
      <c r="B44">
        <f t="shared" si="0"/>
        <v>0.9945137011005496</v>
      </c>
      <c r="C44">
        <f t="shared" si="0"/>
        <v>0.96083427720323566</v>
      </c>
      <c r="D44">
        <f t="shared" si="0"/>
        <v>0.76852478349901787</v>
      </c>
    </row>
    <row r="45" spans="1:4">
      <c r="A45">
        <f t="shared" si="1"/>
        <v>3.4000000000000008</v>
      </c>
      <c r="B45">
        <f t="shared" si="0"/>
        <v>0.99550372683905886</v>
      </c>
      <c r="C45">
        <f t="shared" si="0"/>
        <v>0.96770453530154954</v>
      </c>
      <c r="D45">
        <f t="shared" si="0"/>
        <v>0.80218388855858191</v>
      </c>
    </row>
    <row r="46" spans="1:4">
      <c r="A46">
        <f t="shared" si="1"/>
        <v>3.600000000000001</v>
      </c>
      <c r="B46">
        <f t="shared" si="0"/>
        <v>0.996315760100564</v>
      </c>
      <c r="C46">
        <f t="shared" si="0"/>
        <v>0.97340300642313415</v>
      </c>
      <c r="D46">
        <f t="shared" si="0"/>
        <v>0.83201838513392457</v>
      </c>
    </row>
    <row r="47" spans="1:4">
      <c r="A47">
        <f t="shared" si="1"/>
        <v>3.8000000000000012</v>
      </c>
      <c r="B47">
        <f t="shared" si="0"/>
        <v>0.99698158367529155</v>
      </c>
      <c r="C47">
        <f t="shared" si="0"/>
        <v>0.97811872906386954</v>
      </c>
      <c r="D47">
        <f t="shared" si="0"/>
        <v>0.8581489350995124</v>
      </c>
    </row>
    <row r="48" spans="1:4">
      <c r="A48">
        <f t="shared" si="1"/>
        <v>4.0000000000000009</v>
      </c>
      <c r="B48">
        <f t="shared" si="0"/>
        <v>0.99752737684336523</v>
      </c>
      <c r="C48">
        <f t="shared" si="0"/>
        <v>0.98201379003790845</v>
      </c>
      <c r="D48">
        <f t="shared" si="0"/>
        <v>0.88079707797788265</v>
      </c>
    </row>
    <row r="49" spans="1:4">
      <c r="A49">
        <f t="shared" si="1"/>
        <v>4.2000000000000011</v>
      </c>
      <c r="B49">
        <f t="shared" si="0"/>
        <v>0.9979746796109501</v>
      </c>
      <c r="C49">
        <f t="shared" si="0"/>
        <v>0.98522596830672693</v>
      </c>
      <c r="D49">
        <f t="shared" si="0"/>
        <v>0.90024951088031491</v>
      </c>
    </row>
    <row r="50" spans="1:4">
      <c r="A50">
        <f t="shared" si="1"/>
        <v>4.4000000000000012</v>
      </c>
      <c r="B50">
        <f t="shared" si="0"/>
        <v>0.99834119891982553</v>
      </c>
      <c r="C50">
        <f t="shared" si="0"/>
        <v>0.98787156501572582</v>
      </c>
      <c r="D50">
        <f t="shared" si="0"/>
        <v>0.91682730350607777</v>
      </c>
    </row>
    <row r="51" spans="1:4">
      <c r="A51">
        <f t="shared" si="1"/>
        <v>4.6000000000000014</v>
      </c>
      <c r="B51">
        <f t="shared" si="0"/>
        <v>0.9986414800495711</v>
      </c>
      <c r="C51">
        <f t="shared" si="0"/>
        <v>0.99004819813309575</v>
      </c>
      <c r="D51">
        <f t="shared" si="0"/>
        <v>0.93086157965665328</v>
      </c>
    </row>
    <row r="52" spans="1:4">
      <c r="A52">
        <f>A51+0.2</f>
        <v>4.8000000000000016</v>
      </c>
      <c r="B52">
        <f t="shared" si="0"/>
        <v>0.99888746396713968</v>
      </c>
      <c r="C52">
        <f t="shared" si="0"/>
        <v>0.99183742884684012</v>
      </c>
      <c r="D52">
        <f t="shared" si="0"/>
        <v>0.94267582410113138</v>
      </c>
    </row>
    <row r="53" spans="1:4">
      <c r="A53">
        <f t="shared" si="1"/>
        <v>5.0000000000000018</v>
      </c>
      <c r="B53">
        <f t="shared" si="0"/>
        <v>0.9990889488055994</v>
      </c>
      <c r="C53">
        <f t="shared" si="0"/>
        <v>0.99330714907571516</v>
      </c>
      <c r="D53">
        <f t="shared" si="0"/>
        <v>0.95257412682243325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F19" sqref="F19"/>
    </sheetView>
  </sheetViews>
  <sheetFormatPr defaultRowHeight="15"/>
  <cols>
    <col min="1" max="1" width="11.85546875" style="3" customWidth="1"/>
    <col min="2" max="2" width="11" style="3" customWidth="1"/>
    <col min="3" max="3" width="10.7109375" style="8" customWidth="1"/>
    <col min="4" max="5" width="10.7109375" style="3" customWidth="1"/>
  </cols>
  <sheetData>
    <row r="1" spans="1:7">
      <c r="A1" s="13" t="s">
        <v>5</v>
      </c>
      <c r="B1" s="13"/>
      <c r="C1" s="13"/>
      <c r="D1" s="13"/>
      <c r="E1" s="13"/>
      <c r="G1" s="11" t="s">
        <v>4</v>
      </c>
    </row>
    <row r="2" spans="1:7">
      <c r="A2" s="5" t="s">
        <v>0</v>
      </c>
      <c r="B2" s="5" t="s">
        <v>6</v>
      </c>
      <c r="C2" s="4" t="s">
        <v>1</v>
      </c>
      <c r="D2" s="4"/>
      <c r="E2" s="4"/>
    </row>
    <row r="3" spans="1:7">
      <c r="A3" s="5"/>
      <c r="B3" s="5"/>
      <c r="C3" s="12" t="s">
        <v>7</v>
      </c>
      <c r="D3" s="14" t="s">
        <v>2</v>
      </c>
      <c r="E3" s="14" t="s">
        <v>3</v>
      </c>
    </row>
    <row r="4" spans="1:7">
      <c r="A4" s="6">
        <v>0</v>
      </c>
      <c r="B4" s="6">
        <v>0</v>
      </c>
      <c r="C4" s="7">
        <v>339</v>
      </c>
      <c r="D4" s="9">
        <f>C4/$C$69</f>
        <v>4.4569021506196276E-4</v>
      </c>
      <c r="E4" s="10">
        <f>SUM($D$4:D4)</f>
        <v>4.4569021506196276E-4</v>
      </c>
      <c r="F4" s="2"/>
    </row>
    <row r="5" spans="1:7" ht="15" customHeight="1">
      <c r="A5" s="6">
        <v>1</v>
      </c>
      <c r="B5" s="6">
        <v>3</v>
      </c>
      <c r="C5" s="7">
        <v>65</v>
      </c>
      <c r="D5" s="9">
        <f t="shared" ref="D5:D68" si="0">C5/$C$69</f>
        <v>8.5456825896836519E-5</v>
      </c>
      <c r="E5" s="10">
        <f>SUM($D$4:D5)</f>
        <v>5.3114704095879933E-4</v>
      </c>
      <c r="F5" s="2"/>
    </row>
    <row r="6" spans="1:7" ht="15" customHeight="1">
      <c r="A6" s="6">
        <v>2</v>
      </c>
      <c r="B6" s="6">
        <v>5</v>
      </c>
      <c r="C6" s="7">
        <v>86</v>
      </c>
      <c r="D6" s="9">
        <f t="shared" si="0"/>
        <v>1.1306595426350679E-4</v>
      </c>
      <c r="E6" s="10">
        <f>SUM($D$4:D6)</f>
        <v>6.4421299522230617E-4</v>
      </c>
      <c r="F6" s="2"/>
    </row>
    <row r="7" spans="1:7" ht="15" customHeight="1">
      <c r="A7" s="6">
        <v>3</v>
      </c>
      <c r="B7" s="6">
        <v>7</v>
      </c>
      <c r="C7" s="7">
        <v>129</v>
      </c>
      <c r="D7" s="9">
        <f t="shared" si="0"/>
        <v>1.6959893139526018E-4</v>
      </c>
      <c r="E7" s="10">
        <f>SUM($D$4:D7)</f>
        <v>8.1381192661756632E-4</v>
      </c>
      <c r="F7" s="2"/>
    </row>
    <row r="8" spans="1:7" ht="15" customHeight="1">
      <c r="A8" s="6">
        <v>4</v>
      </c>
      <c r="B8" s="6">
        <v>9</v>
      </c>
      <c r="C8" s="7">
        <v>249</v>
      </c>
      <c r="D8" s="9">
        <f t="shared" si="0"/>
        <v>3.2736537920480453E-4</v>
      </c>
      <c r="E8" s="10">
        <f>SUM($D$4:D8)</f>
        <v>1.1411773058223708E-3</v>
      </c>
      <c r="F8" s="2"/>
    </row>
    <row r="9" spans="1:7">
      <c r="A9" s="6">
        <v>5</v>
      </c>
      <c r="B9" s="6">
        <v>11</v>
      </c>
      <c r="C9" s="7">
        <v>479</v>
      </c>
      <c r="D9" s="9">
        <f t="shared" si="0"/>
        <v>6.2975107083976451E-4</v>
      </c>
      <c r="E9" s="10">
        <f>SUM($D$4:D9)</f>
        <v>1.7709283766621352E-3</v>
      </c>
      <c r="F9" s="2"/>
    </row>
    <row r="10" spans="1:7">
      <c r="A10" s="6">
        <v>6</v>
      </c>
      <c r="B10" s="6">
        <v>13</v>
      </c>
      <c r="C10" s="7">
        <v>753</v>
      </c>
      <c r="D10" s="9">
        <f t="shared" si="0"/>
        <v>9.8998446000489069E-4</v>
      </c>
      <c r="E10" s="10">
        <f>SUM($D$4:D10)</f>
        <v>2.7609128366670259E-3</v>
      </c>
      <c r="F10" s="2"/>
    </row>
    <row r="11" spans="1:7" ht="15" customHeight="1">
      <c r="A11" s="6">
        <v>7</v>
      </c>
      <c r="B11" s="6">
        <v>15</v>
      </c>
      <c r="C11" s="7">
        <v>1099</v>
      </c>
      <c r="D11" s="9">
        <f t="shared" si="0"/>
        <v>1.4448777178557436E-3</v>
      </c>
      <c r="E11" s="10">
        <f>SUM($D$4:D11)</f>
        <v>4.2057905545227698E-3</v>
      </c>
      <c r="F11" s="2"/>
    </row>
    <row r="12" spans="1:7" ht="15" customHeight="1">
      <c r="A12" s="6">
        <v>8</v>
      </c>
      <c r="B12" s="6">
        <v>17</v>
      </c>
      <c r="C12" s="7">
        <v>1503</v>
      </c>
      <c r="D12" s="9">
        <f t="shared" si="0"/>
        <v>1.9760247588145427E-3</v>
      </c>
      <c r="E12" s="10">
        <f>SUM($D$4:D12)</f>
        <v>6.1818153133373129E-3</v>
      </c>
      <c r="F12" s="2"/>
    </row>
    <row r="13" spans="1:7" ht="15" customHeight="1">
      <c r="A13" s="6">
        <v>9</v>
      </c>
      <c r="B13" s="6">
        <v>20</v>
      </c>
      <c r="C13" s="7">
        <v>1998</v>
      </c>
      <c r="D13" s="9">
        <f t="shared" si="0"/>
        <v>2.6268113560289135E-3</v>
      </c>
      <c r="E13" s="10">
        <f>SUM($D$4:D13)</f>
        <v>8.8086266693662256E-3</v>
      </c>
      <c r="F13" s="2"/>
    </row>
    <row r="14" spans="1:7" ht="15" customHeight="1">
      <c r="A14" s="6">
        <v>10</v>
      </c>
      <c r="B14" s="6">
        <v>22</v>
      </c>
      <c r="C14" s="7">
        <v>2400</v>
      </c>
      <c r="D14" s="9">
        <f t="shared" si="0"/>
        <v>3.1553289561908871E-3</v>
      </c>
      <c r="E14" s="10">
        <f>SUM($D$4:D14)</f>
        <v>1.1963955625557113E-2</v>
      </c>
      <c r="F14" s="2"/>
    </row>
    <row r="15" spans="1:7">
      <c r="A15" s="6">
        <v>11</v>
      </c>
      <c r="B15" s="6">
        <v>24</v>
      </c>
      <c r="C15" s="7">
        <v>2833</v>
      </c>
      <c r="D15" s="9">
        <f t="shared" si="0"/>
        <v>3.7246028887036593E-3</v>
      </c>
      <c r="E15" s="10">
        <f>SUM($D$4:D15)</f>
        <v>1.5688558514260771E-2</v>
      </c>
      <c r="F15" s="2"/>
    </row>
    <row r="16" spans="1:7">
      <c r="A16" s="6">
        <v>12</v>
      </c>
      <c r="B16" s="6">
        <v>26</v>
      </c>
      <c r="C16" s="7">
        <v>3130</v>
      </c>
      <c r="D16" s="9">
        <f t="shared" si="0"/>
        <v>4.1150748470322818E-3</v>
      </c>
      <c r="E16" s="10">
        <f>SUM($D$4:D16)</f>
        <v>1.9803633361293052E-2</v>
      </c>
      <c r="F16" s="2"/>
    </row>
    <row r="17" spans="1:6" ht="15" customHeight="1">
      <c r="A17" s="6">
        <v>13</v>
      </c>
      <c r="B17" s="6">
        <v>29</v>
      </c>
      <c r="C17" s="7">
        <v>3501</v>
      </c>
      <c r="D17" s="9">
        <f t="shared" si="0"/>
        <v>4.6028361148434558E-3</v>
      </c>
      <c r="E17" s="10">
        <f>SUM($D$4:D17)</f>
        <v>2.4406469476136509E-2</v>
      </c>
      <c r="F17" s="2"/>
    </row>
    <row r="18" spans="1:6" ht="15" customHeight="1">
      <c r="A18" s="6">
        <v>14</v>
      </c>
      <c r="B18" s="6">
        <v>30</v>
      </c>
      <c r="C18" s="7">
        <v>3826</v>
      </c>
      <c r="D18" s="9">
        <f t="shared" si="0"/>
        <v>5.0301202443276388E-3</v>
      </c>
      <c r="E18" s="10">
        <f>SUM($D$4:D18)</f>
        <v>2.9436589720464146E-2</v>
      </c>
      <c r="F18" s="2"/>
    </row>
    <row r="19" spans="1:6" ht="15" customHeight="1">
      <c r="A19" s="6">
        <v>15</v>
      </c>
      <c r="B19" s="6">
        <v>32</v>
      </c>
      <c r="C19" s="7">
        <v>4193</v>
      </c>
      <c r="D19" s="9">
        <f t="shared" si="0"/>
        <v>5.5126226305451621E-3</v>
      </c>
      <c r="E19" s="10">
        <f>SUM($D$4:D19)</f>
        <v>3.4949212351009305E-2</v>
      </c>
      <c r="F19" s="2"/>
    </row>
    <row r="20" spans="1:6" ht="15" customHeight="1" thickBot="1">
      <c r="A20" s="15">
        <v>16</v>
      </c>
      <c r="B20" s="15">
        <v>34</v>
      </c>
      <c r="C20" s="16">
        <v>4753</v>
      </c>
      <c r="D20" s="17">
        <f t="shared" si="0"/>
        <v>6.2488660536563689E-3</v>
      </c>
      <c r="E20" s="18">
        <f>SUM($D$4:D20)</f>
        <v>4.1198078404665675E-2</v>
      </c>
      <c r="F20" s="2"/>
    </row>
    <row r="21" spans="1:6">
      <c r="A21" s="6">
        <v>17</v>
      </c>
      <c r="B21" s="6">
        <v>36</v>
      </c>
      <c r="C21" s="7">
        <v>5318</v>
      </c>
      <c r="D21" s="9">
        <f t="shared" si="0"/>
        <v>6.9916830787596406E-3</v>
      </c>
      <c r="E21" s="10">
        <f>SUM($D$4:D21)</f>
        <v>4.8189761483425318E-2</v>
      </c>
      <c r="F21" s="2"/>
    </row>
    <row r="22" spans="1:6">
      <c r="A22" s="6">
        <v>18</v>
      </c>
      <c r="B22" s="6">
        <v>37</v>
      </c>
      <c r="C22" s="7">
        <v>5684</v>
      </c>
      <c r="D22" s="9">
        <f t="shared" si="0"/>
        <v>7.4728707445787506E-3</v>
      </c>
      <c r="E22" s="10">
        <f>SUM($D$4:D22)</f>
        <v>5.5662632228004071E-2</v>
      </c>
      <c r="F22" s="2"/>
    </row>
    <row r="23" spans="1:6" ht="15" customHeight="1">
      <c r="A23" s="6">
        <v>19</v>
      </c>
      <c r="B23" s="6">
        <v>38</v>
      </c>
      <c r="C23" s="7">
        <v>6575</v>
      </c>
      <c r="D23" s="9">
        <f t="shared" si="0"/>
        <v>8.6442866195646176E-3</v>
      </c>
      <c r="E23" s="10">
        <f>SUM($D$4:D23)</f>
        <v>6.4306918847568686E-2</v>
      </c>
      <c r="F23" s="2"/>
    </row>
    <row r="24" spans="1:6" ht="15" customHeight="1">
      <c r="A24" s="6">
        <v>20</v>
      </c>
      <c r="B24" s="6">
        <v>39</v>
      </c>
      <c r="C24" s="7">
        <v>7264</v>
      </c>
      <c r="D24" s="9">
        <f t="shared" si="0"/>
        <v>9.550128974071084E-3</v>
      </c>
      <c r="E24" s="10">
        <f>SUM($D$4:D24)</f>
        <v>7.3857047821639765E-2</v>
      </c>
      <c r="F24" s="2"/>
    </row>
    <row r="25" spans="1:6" ht="15" customHeight="1">
      <c r="A25" s="6">
        <v>21</v>
      </c>
      <c r="B25" s="6">
        <v>40</v>
      </c>
      <c r="C25" s="7">
        <v>7957</v>
      </c>
      <c r="D25" s="9">
        <f t="shared" si="0"/>
        <v>1.0461230210171204E-2</v>
      </c>
      <c r="E25" s="10">
        <f>SUM($D$4:D25)</f>
        <v>8.4318278031810967E-2</v>
      </c>
      <c r="F25" s="2"/>
    </row>
    <row r="26" spans="1:6" ht="15" customHeight="1">
      <c r="A26" s="6">
        <v>22</v>
      </c>
      <c r="B26" s="6">
        <v>41</v>
      </c>
      <c r="C26" s="7">
        <v>8812</v>
      </c>
      <c r="D26" s="9">
        <f t="shared" si="0"/>
        <v>1.1585316150814207E-2</v>
      </c>
      <c r="E26" s="10">
        <f>SUM($D$4:D26)</f>
        <v>9.5903594182625174E-2</v>
      </c>
      <c r="F26" s="2"/>
    </row>
    <row r="27" spans="1:6">
      <c r="A27" s="6">
        <v>23</v>
      </c>
      <c r="B27" s="6">
        <v>42</v>
      </c>
      <c r="C27" s="7">
        <v>9472</v>
      </c>
      <c r="D27" s="9">
        <f t="shared" si="0"/>
        <v>1.24530316137667E-2</v>
      </c>
      <c r="E27" s="10">
        <f>SUM($D$4:D27)</f>
        <v>0.10835662579639188</v>
      </c>
      <c r="F27" s="2"/>
    </row>
    <row r="28" spans="1:6">
      <c r="A28" s="6">
        <v>24</v>
      </c>
      <c r="B28" s="6">
        <v>43</v>
      </c>
      <c r="C28" s="7">
        <v>10517</v>
      </c>
      <c r="D28" s="9">
        <f t="shared" si="0"/>
        <v>1.382691443010815E-2</v>
      </c>
      <c r="E28" s="10">
        <f>SUM($D$4:D28)</f>
        <v>0.12218354022650003</v>
      </c>
      <c r="F28" s="2"/>
    </row>
    <row r="29" spans="1:6" ht="15" customHeight="1">
      <c r="A29" s="6">
        <v>25</v>
      </c>
      <c r="B29" s="6">
        <v>44</v>
      </c>
      <c r="C29" s="7">
        <v>11589</v>
      </c>
      <c r="D29" s="9">
        <f t="shared" si="0"/>
        <v>1.5236294697206745E-2</v>
      </c>
      <c r="E29" s="10">
        <f>SUM($D$4:D29)</f>
        <v>0.13741983492370677</v>
      </c>
      <c r="F29" s="2"/>
    </row>
    <row r="30" spans="1:6" ht="15" customHeight="1">
      <c r="A30" s="6">
        <v>26</v>
      </c>
      <c r="B30" s="6">
        <v>45</v>
      </c>
      <c r="C30" s="7">
        <v>12343</v>
      </c>
      <c r="D30" s="9">
        <f t="shared" si="0"/>
        <v>1.6227593877610049E-2</v>
      </c>
      <c r="E30" s="10">
        <f>SUM($D$4:D30)</f>
        <v>0.15364742880131682</v>
      </c>
      <c r="F30" s="2"/>
    </row>
    <row r="31" spans="1:6" ht="15" customHeight="1">
      <c r="A31" s="6">
        <v>27</v>
      </c>
      <c r="B31" s="6">
        <v>46</v>
      </c>
      <c r="C31" s="7">
        <v>13269</v>
      </c>
      <c r="D31" s="9">
        <f t="shared" si="0"/>
        <v>1.7445024966540365E-2</v>
      </c>
      <c r="E31" s="10">
        <f>SUM($D$4:D31)</f>
        <v>0.1710924537678572</v>
      </c>
      <c r="F31" s="2"/>
    </row>
    <row r="32" spans="1:6" ht="15" customHeight="1">
      <c r="A32" s="6">
        <v>28</v>
      </c>
      <c r="B32" s="6">
        <v>47</v>
      </c>
      <c r="C32" s="7">
        <v>14189</v>
      </c>
      <c r="D32" s="9">
        <f t="shared" si="0"/>
        <v>1.8654567733080205E-2</v>
      </c>
      <c r="E32" s="10">
        <f>SUM($D$4:D32)</f>
        <v>0.18974702150093742</v>
      </c>
      <c r="F32" s="2"/>
    </row>
    <row r="33" spans="1:6">
      <c r="A33" s="6">
        <v>29</v>
      </c>
      <c r="B33" s="6">
        <v>48</v>
      </c>
      <c r="C33" s="7">
        <v>14843</v>
      </c>
      <c r="D33" s="9">
        <f t="shared" si="0"/>
        <v>1.9514394873642222E-2</v>
      </c>
      <c r="E33" s="10">
        <f>SUM($D$4:D33)</f>
        <v>0.20926141637457965</v>
      </c>
      <c r="F33" s="2"/>
    </row>
    <row r="34" spans="1:6">
      <c r="A34" s="6">
        <v>30</v>
      </c>
      <c r="B34" s="6">
        <v>49</v>
      </c>
      <c r="C34" s="7">
        <v>15723</v>
      </c>
      <c r="D34" s="9">
        <f t="shared" si="0"/>
        <v>2.0671348824245549E-2</v>
      </c>
      <c r="E34" s="10">
        <f>SUM($D$4:D34)</f>
        <v>0.22993276519882519</v>
      </c>
      <c r="F34" s="2"/>
    </row>
    <row r="35" spans="1:6" ht="15" customHeight="1">
      <c r="A35" s="6">
        <v>31</v>
      </c>
      <c r="B35" s="6">
        <v>50</v>
      </c>
      <c r="C35" s="7">
        <v>16457</v>
      </c>
      <c r="D35" s="9">
        <f t="shared" si="0"/>
        <v>2.1636353596680594E-2</v>
      </c>
      <c r="E35" s="10">
        <f>SUM($D$4:D35)</f>
        <v>0.25156911879550581</v>
      </c>
      <c r="F35" s="2"/>
    </row>
    <row r="36" spans="1:6" ht="15" customHeight="1">
      <c r="A36" s="6">
        <v>32</v>
      </c>
      <c r="B36" s="6">
        <v>51</v>
      </c>
      <c r="C36" s="7">
        <v>16853</v>
      </c>
      <c r="D36" s="9">
        <f t="shared" si="0"/>
        <v>2.2156982874452089E-2</v>
      </c>
      <c r="E36" s="10">
        <f>SUM($D$4:D36)</f>
        <v>0.27372610166995792</v>
      </c>
      <c r="F36" s="2"/>
    </row>
    <row r="37" spans="1:6" ht="15" customHeight="1">
      <c r="A37" s="6">
        <v>33</v>
      </c>
      <c r="B37" s="6">
        <v>52</v>
      </c>
      <c r="C37" s="7">
        <v>17666</v>
      </c>
      <c r="D37" s="9">
        <f t="shared" si="0"/>
        <v>2.3225850558361752E-2</v>
      </c>
      <c r="E37" s="10">
        <f>SUM($D$4:D37)</f>
        <v>0.29695195222831966</v>
      </c>
      <c r="F37" s="2"/>
    </row>
    <row r="38" spans="1:6" ht="15" customHeight="1">
      <c r="A38" s="6">
        <v>34</v>
      </c>
      <c r="B38" s="6">
        <v>53</v>
      </c>
      <c r="C38" s="7">
        <v>18465</v>
      </c>
      <c r="D38" s="9">
        <f t="shared" si="0"/>
        <v>2.4276312156693635E-2</v>
      </c>
      <c r="E38" s="10">
        <f>SUM($D$4:D38)</f>
        <v>0.32122826438501328</v>
      </c>
      <c r="F38" s="2"/>
    </row>
    <row r="39" spans="1:6">
      <c r="A39" s="6">
        <v>35</v>
      </c>
      <c r="B39" s="6">
        <v>54</v>
      </c>
      <c r="C39" s="7">
        <v>19036</v>
      </c>
      <c r="D39" s="9">
        <f t="shared" si="0"/>
        <v>2.5027017504187385E-2</v>
      </c>
      <c r="E39" s="10">
        <f>SUM($D$4:D39)</f>
        <v>0.34625528188920068</v>
      </c>
      <c r="F39" s="2"/>
    </row>
    <row r="40" spans="1:6">
      <c r="A40" s="6">
        <v>36</v>
      </c>
      <c r="B40" s="6">
        <v>55</v>
      </c>
      <c r="C40" s="7">
        <v>19274</v>
      </c>
      <c r="D40" s="9">
        <f t="shared" si="0"/>
        <v>2.5339920959009648E-2</v>
      </c>
      <c r="E40" s="10">
        <f>SUM($D$4:D40)</f>
        <v>0.37159520284821035</v>
      </c>
      <c r="F40" s="2"/>
    </row>
    <row r="41" spans="1:6">
      <c r="A41" s="6">
        <v>37</v>
      </c>
      <c r="B41" s="6">
        <v>56</v>
      </c>
      <c r="C41" s="7">
        <v>19963</v>
      </c>
      <c r="D41" s="9">
        <f t="shared" si="0"/>
        <v>2.6245763313516114E-2</v>
      </c>
      <c r="E41" s="10">
        <f>SUM($D$4:D41)</f>
        <v>0.39784096616172648</v>
      </c>
      <c r="F41" s="2"/>
    </row>
    <row r="42" spans="1:6">
      <c r="A42" s="6">
        <v>38</v>
      </c>
      <c r="B42" s="6">
        <v>57</v>
      </c>
      <c r="C42" s="7">
        <v>20133</v>
      </c>
      <c r="D42" s="9">
        <f t="shared" si="0"/>
        <v>2.6469265781246303E-2</v>
      </c>
      <c r="E42" s="10">
        <f>SUM($D$4:D42)</f>
        <v>0.42431023194297279</v>
      </c>
      <c r="F42" s="2"/>
    </row>
    <row r="43" spans="1:6" ht="15" customHeight="1">
      <c r="A43" s="6">
        <v>39</v>
      </c>
      <c r="B43" s="6">
        <v>58</v>
      </c>
      <c r="C43" s="7">
        <v>20604</v>
      </c>
      <c r="D43" s="9">
        <f t="shared" si="0"/>
        <v>2.7088499088898765E-2</v>
      </c>
      <c r="E43" s="10">
        <f>SUM($D$4:D43)</f>
        <v>0.45139873103187156</v>
      </c>
      <c r="F43" s="2"/>
    </row>
    <row r="44" spans="1:6" ht="15" customHeight="1">
      <c r="A44" s="6">
        <v>40</v>
      </c>
      <c r="B44" s="6">
        <v>59</v>
      </c>
      <c r="C44" s="7">
        <v>21051</v>
      </c>
      <c r="D44" s="9">
        <f t="shared" si="0"/>
        <v>2.7676179106989315E-2</v>
      </c>
      <c r="E44" s="10">
        <f>SUM($D$4:D44)</f>
        <v>0.47907491013886089</v>
      </c>
      <c r="F44" s="2"/>
    </row>
    <row r="45" spans="1:6">
      <c r="A45" s="6">
        <v>41</v>
      </c>
      <c r="B45" s="6">
        <v>60</v>
      </c>
      <c r="C45" s="7">
        <v>20923</v>
      </c>
      <c r="D45" s="9">
        <f t="shared" si="0"/>
        <v>2.7507894895992469E-2</v>
      </c>
      <c r="E45" s="10">
        <f>SUM($D$4:D45)</f>
        <v>0.50658280503485331</v>
      </c>
      <c r="F45" s="2"/>
    </row>
    <row r="46" spans="1:6">
      <c r="A46" s="6">
        <v>42</v>
      </c>
      <c r="B46" s="6">
        <v>61</v>
      </c>
      <c r="C46" s="7">
        <v>21423</v>
      </c>
      <c r="D46" s="9">
        <f t="shared" si="0"/>
        <v>2.8165255095198904E-2</v>
      </c>
      <c r="E46" s="10">
        <f>SUM($D$4:D46)</f>
        <v>0.53474806013005227</v>
      </c>
    </row>
    <row r="47" spans="1:6">
      <c r="A47" s="6">
        <v>43</v>
      </c>
      <c r="B47" s="6">
        <v>62</v>
      </c>
      <c r="C47" s="7">
        <v>21729</v>
      </c>
      <c r="D47" s="9">
        <f t="shared" si="0"/>
        <v>2.8567559537113242E-2</v>
      </c>
      <c r="E47" s="10">
        <f>SUM($D$4:D47)</f>
        <v>0.56331561966716548</v>
      </c>
    </row>
    <row r="48" spans="1:6">
      <c r="A48" s="6">
        <v>44</v>
      </c>
      <c r="B48" s="6">
        <v>63</v>
      </c>
      <c r="C48" s="7">
        <v>21774</v>
      </c>
      <c r="D48" s="9">
        <f t="shared" si="0"/>
        <v>2.8626721955041821E-2</v>
      </c>
      <c r="E48" s="10">
        <f>SUM($D$4:D48)</f>
        <v>0.59194234162220727</v>
      </c>
    </row>
    <row r="49" spans="1:5">
      <c r="A49" s="6">
        <v>45</v>
      </c>
      <c r="B49" s="6">
        <v>64</v>
      </c>
      <c r="C49" s="7">
        <v>21742</v>
      </c>
      <c r="D49" s="9">
        <f t="shared" si="0"/>
        <v>2.8584650902292608E-2</v>
      </c>
      <c r="E49" s="10">
        <f>SUM($D$4:D49)</f>
        <v>0.62052699252449983</v>
      </c>
    </row>
    <row r="50" spans="1:5">
      <c r="A50" s="6">
        <v>46</v>
      </c>
      <c r="B50" s="6">
        <v>65</v>
      </c>
      <c r="C50" s="7">
        <v>21370</v>
      </c>
      <c r="D50" s="9">
        <f t="shared" si="0"/>
        <v>2.8095574914083023E-2</v>
      </c>
      <c r="E50" s="10">
        <f>SUM($D$4:D50)</f>
        <v>0.64862256743858282</v>
      </c>
    </row>
    <row r="51" spans="1:5">
      <c r="A51" s="6">
        <v>47</v>
      </c>
      <c r="B51" s="6">
        <v>66</v>
      </c>
      <c r="C51" s="7">
        <v>21784</v>
      </c>
      <c r="D51" s="9">
        <f t="shared" si="0"/>
        <v>2.863986915902595E-2</v>
      </c>
      <c r="E51" s="10">
        <f>SUM($D$4:D51)</f>
        <v>0.67726243659760876</v>
      </c>
    </row>
    <row r="52" spans="1:5">
      <c r="A52" s="6">
        <v>48</v>
      </c>
      <c r="B52" s="6">
        <v>67</v>
      </c>
      <c r="C52" s="7">
        <v>21369</v>
      </c>
      <c r="D52" s="9">
        <f t="shared" si="0"/>
        <v>2.8094260193684609E-2</v>
      </c>
      <c r="E52" s="10">
        <f>SUM($D$4:D52)</f>
        <v>0.70535669679129342</v>
      </c>
    </row>
    <row r="53" spans="1:5">
      <c r="A53" s="6">
        <v>49</v>
      </c>
      <c r="B53" s="6">
        <v>68</v>
      </c>
      <c r="C53" s="7">
        <v>21215</v>
      </c>
      <c r="D53" s="9">
        <f t="shared" si="0"/>
        <v>2.7891793252329027E-2</v>
      </c>
      <c r="E53" s="10">
        <f>SUM($D$4:D53)</f>
        <v>0.73324849004362247</v>
      </c>
    </row>
    <row r="54" spans="1:5">
      <c r="A54" s="6">
        <v>50</v>
      </c>
      <c r="B54" s="6">
        <v>69</v>
      </c>
      <c r="C54" s="7">
        <v>20791</v>
      </c>
      <c r="D54" s="9">
        <f t="shared" si="0"/>
        <v>2.733435180340197E-2</v>
      </c>
      <c r="E54" s="10">
        <f>SUM($D$4:D54)</f>
        <v>0.7605828418470244</v>
      </c>
    </row>
    <row r="55" spans="1:5">
      <c r="A55" s="6">
        <v>51</v>
      </c>
      <c r="B55" s="6">
        <v>70</v>
      </c>
      <c r="C55" s="7">
        <v>20423</v>
      </c>
      <c r="D55" s="9">
        <f t="shared" si="0"/>
        <v>2.6850534696786034E-2</v>
      </c>
      <c r="E55" s="10">
        <f>SUM($D$4:D55)</f>
        <v>0.7874333765438104</v>
      </c>
    </row>
    <row r="56" spans="1:5">
      <c r="A56" s="6">
        <v>52</v>
      </c>
      <c r="B56" s="6">
        <v>71</v>
      </c>
      <c r="C56" s="7">
        <v>19846</v>
      </c>
      <c r="D56" s="9">
        <f t="shared" si="0"/>
        <v>2.6091941026901808E-2</v>
      </c>
      <c r="E56" s="10">
        <f>SUM($D$4:D56)</f>
        <v>0.81352531757071223</v>
      </c>
    </row>
    <row r="57" spans="1:5">
      <c r="A57" s="6">
        <v>53</v>
      </c>
      <c r="B57" s="6">
        <v>72</v>
      </c>
      <c r="C57" s="7">
        <v>19183</v>
      </c>
      <c r="D57" s="9">
        <f t="shared" si="0"/>
        <v>2.5220281402754077E-2</v>
      </c>
      <c r="E57" s="10">
        <f>SUM($D$4:D57)</f>
        <v>0.83874559897346634</v>
      </c>
    </row>
    <row r="58" spans="1:5">
      <c r="A58" s="6">
        <v>54</v>
      </c>
      <c r="B58" s="6">
        <v>73</v>
      </c>
      <c r="C58" s="7">
        <v>18284</v>
      </c>
      <c r="D58" s="9">
        <f t="shared" si="0"/>
        <v>2.4038347764580907E-2</v>
      </c>
      <c r="E58" s="10">
        <f>SUM($D$4:D58)</f>
        <v>0.86278394673804726</v>
      </c>
    </row>
    <row r="59" spans="1:5">
      <c r="A59" s="6">
        <v>55</v>
      </c>
      <c r="B59" s="6">
        <v>76</v>
      </c>
      <c r="C59" s="7">
        <v>17043</v>
      </c>
      <c r="D59" s="9">
        <f t="shared" si="0"/>
        <v>2.2406779750150537E-2</v>
      </c>
      <c r="E59" s="10">
        <f>SUM($D$4:D59)</f>
        <v>0.88519072648819774</v>
      </c>
    </row>
    <row r="60" spans="1:5">
      <c r="A60" s="6">
        <v>56</v>
      </c>
      <c r="B60" s="6">
        <v>79</v>
      </c>
      <c r="C60" s="7">
        <v>16153</v>
      </c>
      <c r="D60" s="9">
        <f t="shared" si="0"/>
        <v>2.123667859556308E-2</v>
      </c>
      <c r="E60" s="10">
        <f>SUM($D$4:D60)</f>
        <v>0.90642740508376085</v>
      </c>
    </row>
    <row r="61" spans="1:5">
      <c r="A61" s="6">
        <v>57</v>
      </c>
      <c r="B61" s="6">
        <v>81</v>
      </c>
      <c r="C61" s="7">
        <v>14846</v>
      </c>
      <c r="D61" s="9">
        <f t="shared" si="0"/>
        <v>1.9518339034837462E-2</v>
      </c>
      <c r="E61" s="10">
        <f>SUM($D$4:D61)</f>
        <v>0.92594574411859831</v>
      </c>
    </row>
    <row r="62" spans="1:5">
      <c r="A62" s="6">
        <v>58</v>
      </c>
      <c r="B62" s="6">
        <v>84</v>
      </c>
      <c r="C62" s="7">
        <v>13659</v>
      </c>
      <c r="D62" s="9">
        <f t="shared" si="0"/>
        <v>1.7957765921921384E-2</v>
      </c>
      <c r="E62" s="10">
        <f>SUM($D$4:D62)</f>
        <v>0.94390351004051964</v>
      </c>
    </row>
    <row r="63" spans="1:5">
      <c r="A63" s="6">
        <v>59</v>
      </c>
      <c r="B63" s="6">
        <v>87</v>
      </c>
      <c r="C63" s="7">
        <v>12183</v>
      </c>
      <c r="D63" s="9">
        <f t="shared" si="0"/>
        <v>1.6017238613863991E-2</v>
      </c>
      <c r="E63" s="10">
        <f>SUM($D$4:D63)</f>
        <v>0.95992074865438359</v>
      </c>
    </row>
    <row r="64" spans="1:5">
      <c r="A64" s="6">
        <v>60</v>
      </c>
      <c r="B64" s="6">
        <v>90</v>
      </c>
      <c r="C64" s="7">
        <v>10520</v>
      </c>
      <c r="D64" s="9">
        <f t="shared" si="0"/>
        <v>1.3830858591303388E-2</v>
      </c>
      <c r="E64" s="10">
        <f>SUM($D$4:D64)</f>
        <v>0.97375160724568699</v>
      </c>
    </row>
    <row r="65" spans="1:5">
      <c r="A65" s="6">
        <v>61</v>
      </c>
      <c r="B65" s="6">
        <v>92</v>
      </c>
      <c r="C65" s="7">
        <v>8527</v>
      </c>
      <c r="D65" s="9">
        <f t="shared" si="0"/>
        <v>1.1210620837266538E-2</v>
      </c>
      <c r="E65" s="10">
        <f>SUM($D$4:D65)</f>
        <v>0.98496222808295353</v>
      </c>
    </row>
    <row r="66" spans="1:5">
      <c r="A66" s="6">
        <v>62</v>
      </c>
      <c r="B66" s="6">
        <v>95</v>
      </c>
      <c r="C66" s="7">
        <v>6201</v>
      </c>
      <c r="D66" s="9">
        <f t="shared" si="0"/>
        <v>8.1525811905582037E-3</v>
      </c>
      <c r="E66" s="10">
        <f>SUM($D$4:D66)</f>
        <v>0.9931148092735117</v>
      </c>
    </row>
    <row r="67" spans="1:5">
      <c r="A67" s="6">
        <v>63</v>
      </c>
      <c r="B67" s="6">
        <v>98</v>
      </c>
      <c r="C67" s="7">
        <v>3800</v>
      </c>
      <c r="D67" s="9">
        <f t="shared" si="0"/>
        <v>4.9959375139689045E-3</v>
      </c>
      <c r="E67" s="10">
        <f>SUM($D$4:D67)</f>
        <v>0.99811074678748057</v>
      </c>
    </row>
    <row r="68" spans="1:5">
      <c r="A68" s="6">
        <v>64</v>
      </c>
      <c r="B68" s="6">
        <v>100</v>
      </c>
      <c r="C68" s="7">
        <v>1437</v>
      </c>
      <c r="D68" s="9">
        <f t="shared" si="0"/>
        <v>1.8892532125192934E-3</v>
      </c>
      <c r="E68" s="10">
        <f>SUM($D$4:D68)</f>
        <v>0.99999999999999989</v>
      </c>
    </row>
    <row r="69" spans="1:5">
      <c r="A69" s="6"/>
      <c r="B69" s="6"/>
      <c r="C69" s="7">
        <f>SUM(C4:C68)</f>
        <v>760618</v>
      </c>
      <c r="D69" s="6"/>
      <c r="E69" s="6"/>
    </row>
  </sheetData>
  <mergeCells count="4">
    <mergeCell ref="C2:E2"/>
    <mergeCell ref="A2:A3"/>
    <mergeCell ref="B2:B3"/>
    <mergeCell ref="A1:E1"/>
  </mergeCells>
  <hyperlinks>
    <hyperlink ref="G1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F15" sqref="F15"/>
    </sheetView>
  </sheetViews>
  <sheetFormatPr defaultRowHeight="15"/>
  <cols>
    <col min="1" max="1" width="12.5703125" customWidth="1"/>
    <col min="2" max="5" width="10.7109375" customWidth="1"/>
  </cols>
  <sheetData>
    <row r="1" spans="1:5">
      <c r="A1" s="13" t="s">
        <v>8</v>
      </c>
      <c r="B1" s="13"/>
      <c r="C1" s="13"/>
      <c r="D1" s="13"/>
      <c r="E1" s="13"/>
    </row>
    <row r="2" spans="1:5" ht="15" customHeight="1">
      <c r="A2" s="5" t="s">
        <v>0</v>
      </c>
      <c r="B2" s="5" t="s">
        <v>6</v>
      </c>
      <c r="C2" s="4" t="s">
        <v>1</v>
      </c>
      <c r="D2" s="4"/>
      <c r="E2" s="4"/>
    </row>
    <row r="3" spans="1:5">
      <c r="A3" s="5"/>
      <c r="B3" s="5"/>
      <c r="C3" s="12" t="s">
        <v>7</v>
      </c>
      <c r="D3" s="14" t="s">
        <v>2</v>
      </c>
      <c r="E3" s="14" t="s">
        <v>3</v>
      </c>
    </row>
    <row r="4" spans="1:5">
      <c r="A4" s="6">
        <v>0</v>
      </c>
      <c r="B4" s="6">
        <v>0</v>
      </c>
      <c r="C4" s="7">
        <v>2894</v>
      </c>
      <c r="D4" s="9">
        <f>C4/$C$35</f>
        <v>3.9174758135801313E-3</v>
      </c>
      <c r="E4" s="10">
        <f>SUM($D$4:D4)</f>
        <v>3.9174758135801313E-3</v>
      </c>
    </row>
    <row r="5" spans="1:5">
      <c r="A5" s="6">
        <v>1</v>
      </c>
      <c r="B5" s="6">
        <v>6</v>
      </c>
      <c r="C5" s="7">
        <v>7787</v>
      </c>
      <c r="D5" s="9">
        <f t="shared" ref="D5:D34" si="0">C5/$C$35</f>
        <v>1.054090675893175E-2</v>
      </c>
      <c r="E5" s="10">
        <f>SUM($D$4:D5)</f>
        <v>1.445838257251188E-2</v>
      </c>
    </row>
    <row r="6" spans="1:5">
      <c r="A6" s="6">
        <v>2</v>
      </c>
      <c r="B6" s="6">
        <v>12</v>
      </c>
      <c r="C6" s="7">
        <v>14052</v>
      </c>
      <c r="D6" s="9">
        <f t="shared" si="0"/>
        <v>1.9021551531592264E-2</v>
      </c>
      <c r="E6" s="10">
        <f>SUM($D$4:D6)</f>
        <v>3.3479934104104145E-2</v>
      </c>
    </row>
    <row r="7" spans="1:5" ht="15.75" thickBot="1">
      <c r="A7" s="15">
        <v>3</v>
      </c>
      <c r="B7" s="15">
        <v>18</v>
      </c>
      <c r="C7" s="16">
        <v>20916</v>
      </c>
      <c r="D7" s="17">
        <f t="shared" si="0"/>
        <v>2.8313035285709064E-2</v>
      </c>
      <c r="E7" s="18">
        <f>SUM($D$4:D7)</f>
        <v>6.1792969389813213E-2</v>
      </c>
    </row>
    <row r="8" spans="1:5">
      <c r="A8" s="6">
        <v>4</v>
      </c>
      <c r="B8" s="6">
        <v>24</v>
      </c>
      <c r="C8" s="7">
        <v>29328</v>
      </c>
      <c r="D8" s="9">
        <f t="shared" si="0"/>
        <v>3.9699976040317241E-2</v>
      </c>
      <c r="E8" s="10">
        <f>SUM($D$4:D8)</f>
        <v>0.10149294543013046</v>
      </c>
    </row>
    <row r="9" spans="1:5">
      <c r="A9" s="6">
        <v>5</v>
      </c>
      <c r="B9" s="6">
        <v>30</v>
      </c>
      <c r="C9" s="7">
        <v>39723</v>
      </c>
      <c r="D9" s="9">
        <f t="shared" si="0"/>
        <v>5.3771213456407591E-2</v>
      </c>
      <c r="E9" s="10">
        <f>SUM($D$4:D9)</f>
        <v>0.15526415888653805</v>
      </c>
    </row>
    <row r="10" spans="1:5">
      <c r="A10" s="6">
        <v>6</v>
      </c>
      <c r="B10" s="6">
        <v>34</v>
      </c>
      <c r="C10" s="7">
        <v>49641</v>
      </c>
      <c r="D10" s="9">
        <f t="shared" si="0"/>
        <v>6.7196757726997694E-2</v>
      </c>
      <c r="E10" s="10">
        <f>SUM($D$4:D10)</f>
        <v>0.22246091661353573</v>
      </c>
    </row>
    <row r="11" spans="1:5">
      <c r="A11" s="6">
        <v>7</v>
      </c>
      <c r="B11" s="6">
        <v>38</v>
      </c>
      <c r="C11" s="7">
        <v>56714</v>
      </c>
      <c r="D11" s="9">
        <f t="shared" si="0"/>
        <v>7.6771155249268683E-2</v>
      </c>
      <c r="E11" s="10">
        <f>SUM($D$4:D11)</f>
        <v>0.29923207186280443</v>
      </c>
    </row>
    <row r="12" spans="1:5">
      <c r="A12" s="6">
        <v>8</v>
      </c>
      <c r="B12" s="6">
        <v>41</v>
      </c>
      <c r="C12" s="7">
        <v>62099</v>
      </c>
      <c r="D12" s="9">
        <f t="shared" si="0"/>
        <v>8.406058415601679E-2</v>
      </c>
      <c r="E12" s="10">
        <f>SUM($D$4:D12)</f>
        <v>0.38329265601882123</v>
      </c>
    </row>
    <row r="13" spans="1:5">
      <c r="A13" s="6">
        <v>9</v>
      </c>
      <c r="B13" s="6">
        <v>45</v>
      </c>
      <c r="C13" s="7">
        <v>65153</v>
      </c>
      <c r="D13" s="9">
        <f t="shared" si="0"/>
        <v>8.8194644672490094E-2</v>
      </c>
      <c r="E13" s="10">
        <f>SUM($D$4:D13)</f>
        <v>0.47148730069131134</v>
      </c>
    </row>
    <row r="14" spans="1:5">
      <c r="A14" s="6">
        <v>10</v>
      </c>
      <c r="B14" s="6">
        <v>49</v>
      </c>
      <c r="C14" s="7">
        <v>66817</v>
      </c>
      <c r="D14" s="9">
        <f t="shared" si="0"/>
        <v>9.0447125582579016E-2</v>
      </c>
      <c r="E14" s="10">
        <f>SUM($D$4:D14)</f>
        <v>0.56193442627389034</v>
      </c>
    </row>
    <row r="15" spans="1:5">
      <c r="A15" s="6">
        <v>11</v>
      </c>
      <c r="B15" s="6">
        <v>52</v>
      </c>
      <c r="C15" s="7">
        <v>66308</v>
      </c>
      <c r="D15" s="9">
        <f t="shared" si="0"/>
        <v>8.9758115496500132E-2</v>
      </c>
      <c r="E15" s="10">
        <f>SUM($D$4:D15)</f>
        <v>0.65169254177039049</v>
      </c>
    </row>
    <row r="16" spans="1:5">
      <c r="A16" s="6">
        <v>12</v>
      </c>
      <c r="B16" s="6">
        <v>56</v>
      </c>
      <c r="C16" s="7">
        <v>61565</v>
      </c>
      <c r="D16" s="9">
        <f t="shared" si="0"/>
        <v>8.3337732710110857E-2</v>
      </c>
      <c r="E16" s="10">
        <f>SUM($D$4:D16)</f>
        <v>0.73503027448050129</v>
      </c>
    </row>
    <row r="17" spans="1:5">
      <c r="A17" s="6">
        <v>13</v>
      </c>
      <c r="B17" s="6">
        <v>60</v>
      </c>
      <c r="C17" s="7">
        <v>50316</v>
      </c>
      <c r="D17" s="9">
        <f t="shared" si="0"/>
        <v>6.8110474442328234E-2</v>
      </c>
      <c r="E17" s="10">
        <f>SUM($D$4:D17)</f>
        <v>0.80314074892282949</v>
      </c>
    </row>
    <row r="18" spans="1:5">
      <c r="A18" s="6">
        <v>14</v>
      </c>
      <c r="B18" s="6">
        <v>63</v>
      </c>
      <c r="C18" s="7">
        <v>40441</v>
      </c>
      <c r="D18" s="9">
        <f t="shared" si="0"/>
        <v>5.474313731064067E-2</v>
      </c>
      <c r="E18" s="10">
        <f>SUM($D$4:D18)</f>
        <v>0.85788388623347012</v>
      </c>
    </row>
    <row r="19" spans="1:5">
      <c r="A19" s="6">
        <v>15</v>
      </c>
      <c r="B19" s="6">
        <v>66</v>
      </c>
      <c r="C19" s="7">
        <v>28186</v>
      </c>
      <c r="D19" s="9">
        <f t="shared" si="0"/>
        <v>3.8154102723417273E-2</v>
      </c>
      <c r="E19" s="10">
        <f>SUM($D$4:D19)</f>
        <v>0.89603798895688735</v>
      </c>
    </row>
    <row r="20" spans="1:5">
      <c r="A20" s="6">
        <v>16</v>
      </c>
      <c r="B20" s="6">
        <v>68</v>
      </c>
      <c r="C20" s="7">
        <v>20654</v>
      </c>
      <c r="D20" s="9">
        <f t="shared" si="0"/>
        <v>2.7958377834721507E-2</v>
      </c>
      <c r="E20" s="10">
        <f>SUM($D$4:D20)</f>
        <v>0.9239963667916089</v>
      </c>
    </row>
    <row r="21" spans="1:5">
      <c r="A21" s="6">
        <v>17</v>
      </c>
      <c r="B21" s="6">
        <v>70</v>
      </c>
      <c r="C21" s="7">
        <v>15812</v>
      </c>
      <c r="D21" s="9">
        <f t="shared" si="0"/>
        <v>2.1403983263417085E-2</v>
      </c>
      <c r="E21" s="10">
        <f>SUM($D$4:D21)</f>
        <v>0.94540035005502598</v>
      </c>
    </row>
    <row r="22" spans="1:5">
      <c r="A22" s="6">
        <v>18</v>
      </c>
      <c r="B22" s="6">
        <v>73</v>
      </c>
      <c r="C22" s="7">
        <v>10400</v>
      </c>
      <c r="D22" s="9">
        <f t="shared" si="0"/>
        <v>1.4078005688055759E-2</v>
      </c>
      <c r="E22" s="10">
        <f>SUM($D$4:D22)</f>
        <v>0.95947835574308171</v>
      </c>
    </row>
    <row r="23" spans="1:5">
      <c r="A23" s="6">
        <v>19</v>
      </c>
      <c r="B23" s="6">
        <v>75</v>
      </c>
      <c r="C23" s="7">
        <v>8340</v>
      </c>
      <c r="D23" s="9">
        <f t="shared" si="0"/>
        <v>1.1289477638306254E-2</v>
      </c>
      <c r="E23" s="10">
        <f>SUM($D$4:D23)</f>
        <v>0.97076783338138795</v>
      </c>
    </row>
    <row r="24" spans="1:5">
      <c r="A24" s="6">
        <v>20</v>
      </c>
      <c r="B24" s="6">
        <v>77</v>
      </c>
      <c r="C24" s="7">
        <v>5638</v>
      </c>
      <c r="D24" s="9">
        <f t="shared" si="0"/>
        <v>7.6319034681979203E-3</v>
      </c>
      <c r="E24" s="10">
        <f>SUM($D$4:D24)</f>
        <v>0.97839973684958581</v>
      </c>
    </row>
    <row r="25" spans="1:5">
      <c r="A25" s="6">
        <v>21</v>
      </c>
      <c r="B25" s="6">
        <v>80</v>
      </c>
      <c r="C25" s="7">
        <v>4397</v>
      </c>
      <c r="D25" s="9">
        <f t="shared" si="0"/>
        <v>5.9520183663828051E-3</v>
      </c>
      <c r="E25" s="10">
        <f>SUM($D$4:D25)</f>
        <v>0.98435175521596863</v>
      </c>
    </row>
    <row r="26" spans="1:5">
      <c r="A26" s="6">
        <v>22</v>
      </c>
      <c r="B26" s="6">
        <v>82</v>
      </c>
      <c r="C26" s="7">
        <v>3247</v>
      </c>
      <c r="D26" s="9">
        <f t="shared" si="0"/>
        <v>4.395315814338178E-3</v>
      </c>
      <c r="E26" s="10">
        <f>SUM($D$4:D26)</f>
        <v>0.98874707103030679</v>
      </c>
    </row>
    <row r="27" spans="1:5">
      <c r="A27" s="6">
        <v>23</v>
      </c>
      <c r="B27" s="6">
        <v>84</v>
      </c>
      <c r="C27" s="7">
        <v>2462</v>
      </c>
      <c r="D27" s="9">
        <f t="shared" si="0"/>
        <v>3.3326971157685847E-3</v>
      </c>
      <c r="E27" s="10">
        <f>SUM($D$4:D27)</f>
        <v>0.99207976814607535</v>
      </c>
    </row>
    <row r="28" spans="1:5">
      <c r="A28" s="6">
        <v>24</v>
      </c>
      <c r="B28" s="6">
        <v>87</v>
      </c>
      <c r="C28" s="7">
        <v>1861</v>
      </c>
      <c r="D28" s="9">
        <f t="shared" si="0"/>
        <v>2.5191508255261318E-3</v>
      </c>
      <c r="E28" s="10">
        <f>SUM($D$4:D28)</f>
        <v>0.99459891897160146</v>
      </c>
    </row>
    <row r="29" spans="1:5">
      <c r="A29" s="6">
        <v>25</v>
      </c>
      <c r="B29" s="6">
        <v>89</v>
      </c>
      <c r="C29" s="7">
        <v>1399</v>
      </c>
      <c r="D29" s="9">
        <f t="shared" si="0"/>
        <v>1.8937624959221161E-3</v>
      </c>
      <c r="E29" s="10">
        <f>SUM($D$4:D29)</f>
        <v>0.99649268146752357</v>
      </c>
    </row>
    <row r="30" spans="1:5">
      <c r="A30" s="6">
        <v>26</v>
      </c>
      <c r="B30" s="6">
        <v>91</v>
      </c>
      <c r="C30" s="7">
        <v>977</v>
      </c>
      <c r="D30" s="9">
        <f t="shared" si="0"/>
        <v>1.3225203420413919E-3</v>
      </c>
      <c r="E30" s="10">
        <f>SUM($D$4:D30)</f>
        <v>0.99781520180956496</v>
      </c>
    </row>
    <row r="31" spans="1:5">
      <c r="A31" s="6">
        <v>27</v>
      </c>
      <c r="B31" s="6">
        <v>94</v>
      </c>
      <c r="C31" s="7">
        <v>737</v>
      </c>
      <c r="D31" s="9">
        <f t="shared" si="0"/>
        <v>9.9764328770164364E-4</v>
      </c>
      <c r="E31" s="10">
        <f>SUM($D$4:D31)</f>
        <v>0.99881284509726664</v>
      </c>
    </row>
    <row r="32" spans="1:5">
      <c r="A32" s="6">
        <v>28</v>
      </c>
      <c r="B32" s="6">
        <v>96</v>
      </c>
      <c r="C32" s="7">
        <v>401</v>
      </c>
      <c r="D32" s="9">
        <f t="shared" si="0"/>
        <v>5.4281541162599608E-4</v>
      </c>
      <c r="E32" s="10">
        <f>SUM($D$4:D32)</f>
        <v>0.99935566050889268</v>
      </c>
    </row>
    <row r="33" spans="1:5">
      <c r="A33" s="6">
        <v>29</v>
      </c>
      <c r="B33" s="6">
        <v>98</v>
      </c>
      <c r="C33" s="7">
        <v>271</v>
      </c>
      <c r="D33" s="9">
        <f t="shared" si="0"/>
        <v>3.668403405252991E-4</v>
      </c>
      <c r="E33" s="10">
        <f>SUM($D$4:D33)</f>
        <v>0.99972250084941794</v>
      </c>
    </row>
    <row r="34" spans="1:5">
      <c r="A34" s="6">
        <v>30</v>
      </c>
      <c r="B34" s="6">
        <v>100</v>
      </c>
      <c r="C34" s="7">
        <v>205</v>
      </c>
      <c r="D34" s="9">
        <f t="shared" si="0"/>
        <v>2.7749915058186833E-4</v>
      </c>
      <c r="E34" s="10">
        <f>SUM($D$4:D34)</f>
        <v>0.99999999999999978</v>
      </c>
    </row>
    <row r="35" spans="1:5">
      <c r="C35" s="1">
        <f>SUM(C4:C34)</f>
        <v>738741</v>
      </c>
    </row>
  </sheetData>
  <mergeCells count="4">
    <mergeCell ref="A1:E1"/>
    <mergeCell ref="A2:A3"/>
    <mergeCell ref="B2:B3"/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</vt:lpstr>
      <vt:lpstr>Рус-11</vt:lpstr>
      <vt:lpstr>Мат-11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2012-06-23T17:02:58Z</dcterms:created>
  <dcterms:modified xsi:type="dcterms:W3CDTF">2012-06-24T08:21:23Z</dcterms:modified>
</cp:coreProperties>
</file>