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02.03 Категорийные данные\"/>
    </mc:Choice>
  </mc:AlternateContent>
  <bookViews>
    <workbookView xWindow="0" yWindow="0" windowWidth="24000" windowHeight="9885"/>
  </bookViews>
  <sheets>
    <sheet name="Рис. 1" sheetId="1" r:id="rId1"/>
    <sheet name="Рис. 2" sheetId="2" r:id="rId2"/>
    <sheet name="Рис. 3" sheetId="3" r:id="rId3"/>
    <sheet name="Рис. 4" sheetId="4" r:id="rId4"/>
    <sheet name="Рис. 7-12" sheetId="5" r:id="rId5"/>
  </sheets>
  <calcPr calcId="152511"/>
  <pivotCaches>
    <pivotCache cacheId="2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7" i="4"/>
  <c r="D8" i="4" s="1"/>
  <c r="D4" i="4"/>
  <c r="C9" i="4"/>
  <c r="C5" i="3"/>
  <c r="C6" i="3"/>
  <c r="C9" i="3" s="1"/>
  <c r="C7" i="3"/>
  <c r="C8" i="3"/>
  <c r="C4" i="3"/>
  <c r="C3" i="3"/>
  <c r="C9" i="2"/>
  <c r="D9" i="1"/>
  <c r="D5" i="1"/>
  <c r="D6" i="1"/>
  <c r="D7" i="1"/>
  <c r="D8" i="1"/>
  <c r="D4" i="1"/>
  <c r="C9" i="1"/>
  <c r="D5" i="4" l="1"/>
</calcChain>
</file>

<file path=xl/sharedStrings.xml><?xml version="1.0" encoding="utf-8"?>
<sst xmlns="http://schemas.openxmlformats.org/spreadsheetml/2006/main" count="67" uniqueCount="18">
  <si>
    <t>Уровень риска 259 взаимных фондов. Частоты и процентные доли</t>
  </si>
  <si>
    <t>Очень низкий</t>
  </si>
  <si>
    <t>Низкий</t>
  </si>
  <si>
    <t>Средний</t>
  </si>
  <si>
    <t>Высокий</t>
  </si>
  <si>
    <t>Очень высокий</t>
  </si>
  <si>
    <t>Уровень риска</t>
  </si>
  <si>
    <t>Количество фондов</t>
  </si>
  <si>
    <t>Процентная доля фондов</t>
  </si>
  <si>
    <t>Уровень риска взаимных фондов</t>
  </si>
  <si>
    <t>Интегральная процентная доля фондов</t>
  </si>
  <si>
    <t>Плата</t>
  </si>
  <si>
    <t>Корреляция между уровнем риска фондов и взиманием платы (комиссии)</t>
  </si>
  <si>
    <t>да</t>
  </si>
  <si>
    <t>нет</t>
  </si>
  <si>
    <t>Названия строк</t>
  </si>
  <si>
    <t>Названия столбцов</t>
  </si>
  <si>
    <t>Сумма по полю Количество фондов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</si>
</sst>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9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0" fillId="0" borderId="2" xfId="1" applyNumberFormat="1" applyFont="1" applyBorder="1"/>
    <xf numFmtId="0" fontId="0" fillId="0" borderId="0" xfId="0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2'!$B$1</c:f>
          <c:strCache>
            <c:ptCount val="1"/>
            <c:pt idx="0">
              <c:v>Уровень риска взаимных фондов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'Рис. 2'!$C$3</c:f>
              <c:strCache>
                <c:ptCount val="1"/>
                <c:pt idx="0">
                  <c:v>Количество фондов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2'!$B$4:$B$8</c:f>
              <c:strCache>
                <c:ptCount val="5"/>
                <c:pt idx="0">
                  <c:v>Очень низкий</c:v>
                </c:pt>
                <c:pt idx="1">
                  <c:v>Низкий</c:v>
                </c:pt>
                <c:pt idx="2">
                  <c:v>Средний</c:v>
                </c:pt>
                <c:pt idx="3">
                  <c:v>Высокий</c:v>
                </c:pt>
                <c:pt idx="4">
                  <c:v>Очень высокий</c:v>
                </c:pt>
              </c:strCache>
            </c:strRef>
          </c:cat>
          <c:val>
            <c:numRef>
              <c:f>'Рис. 2'!$C$4:$C$8</c:f>
              <c:numCache>
                <c:formatCode>General</c:formatCode>
                <c:ptCount val="5"/>
                <c:pt idx="0">
                  <c:v>6</c:v>
                </c:pt>
                <c:pt idx="1">
                  <c:v>76</c:v>
                </c:pt>
                <c:pt idx="2">
                  <c:v>82</c:v>
                </c:pt>
                <c:pt idx="3">
                  <c:v>80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5962592"/>
        <c:axId val="665960240"/>
      </c:barChart>
      <c:catAx>
        <c:axId val="665962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5960240"/>
        <c:crosses val="autoZero"/>
        <c:auto val="1"/>
        <c:lblAlgn val="ctr"/>
        <c:lblOffset val="100"/>
        <c:noMultiLvlLbl val="0"/>
      </c:catAx>
      <c:valAx>
        <c:axId val="665960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596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3'!$B$1</c:f>
          <c:strCache>
            <c:ptCount val="1"/>
            <c:pt idx="0">
              <c:v>Уровень риска взаимных фондов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'Рис. 3'!$C$3</c:f>
              <c:strCache>
                <c:ptCount val="1"/>
                <c:pt idx="0">
                  <c:v>Процентная доля фондов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0767984604290707E-2"/>
                  <c:y val="3.4171428177497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89702827654629"/>
                      <c:h val="9.3023242453871849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6.4334531458446101E-2"/>
                  <c:y val="2.71638783152007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730192879484454"/>
                      <c:h val="9.3023242453871849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'Рис. 3'!$B$4:$B$8</c:f>
              <c:strCache>
                <c:ptCount val="5"/>
                <c:pt idx="0">
                  <c:v>Очень низкий</c:v>
                </c:pt>
                <c:pt idx="1">
                  <c:v>Низкий</c:v>
                </c:pt>
                <c:pt idx="2">
                  <c:v>Средний</c:v>
                </c:pt>
                <c:pt idx="3">
                  <c:v>Высокий</c:v>
                </c:pt>
                <c:pt idx="4">
                  <c:v>Очень высокий</c:v>
                </c:pt>
              </c:strCache>
            </c:strRef>
          </c:cat>
          <c:val>
            <c:numRef>
              <c:f>'Рис. 3'!$C$4:$C$8</c:f>
              <c:numCache>
                <c:formatCode>0.0%</c:formatCode>
                <c:ptCount val="5"/>
                <c:pt idx="0">
                  <c:v>2.3166023166023165E-2</c:v>
                </c:pt>
                <c:pt idx="1">
                  <c:v>0.29343629343629346</c:v>
                </c:pt>
                <c:pt idx="2">
                  <c:v>0.31660231660231658</c:v>
                </c:pt>
                <c:pt idx="3">
                  <c:v>0.30888030888030887</c:v>
                </c:pt>
                <c:pt idx="4">
                  <c:v>5.7915057915057917E-2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4'!$B$1</c:f>
          <c:strCache>
            <c:ptCount val="1"/>
            <c:pt idx="0">
              <c:v>Уровень риска взаимных фондов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4'!$C$3</c:f>
              <c:strCache>
                <c:ptCount val="1"/>
                <c:pt idx="0">
                  <c:v>Количество фондов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4'!$B$4:$B$8</c:f>
              <c:strCache>
                <c:ptCount val="5"/>
                <c:pt idx="0">
                  <c:v>Средний</c:v>
                </c:pt>
                <c:pt idx="1">
                  <c:v>Высокий</c:v>
                </c:pt>
                <c:pt idx="2">
                  <c:v>Низкий</c:v>
                </c:pt>
                <c:pt idx="3">
                  <c:v>Очень высокий</c:v>
                </c:pt>
                <c:pt idx="4">
                  <c:v>Очень низкий</c:v>
                </c:pt>
              </c:strCache>
            </c:strRef>
          </c:cat>
          <c:val>
            <c:numRef>
              <c:f>'Рис. 4'!$C$4:$C$8</c:f>
              <c:numCache>
                <c:formatCode>General</c:formatCode>
                <c:ptCount val="5"/>
                <c:pt idx="0">
                  <c:v>82</c:v>
                </c:pt>
                <c:pt idx="1">
                  <c:v>80</c:v>
                </c:pt>
                <c:pt idx="2">
                  <c:v>76</c:v>
                </c:pt>
                <c:pt idx="3">
                  <c:v>15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5968080"/>
        <c:axId val="665967688"/>
      </c:barChart>
      <c:lineChart>
        <c:grouping val="standard"/>
        <c:varyColors val="0"/>
        <c:ser>
          <c:idx val="1"/>
          <c:order val="1"/>
          <c:tx>
            <c:strRef>
              <c:f>'Рис. 4'!$D$3</c:f>
              <c:strCache>
                <c:ptCount val="1"/>
                <c:pt idx="0">
                  <c:v>Интегральная процентная доля фондов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'Рис. 4'!$B$4:$B$8</c:f>
              <c:strCache>
                <c:ptCount val="5"/>
                <c:pt idx="0">
                  <c:v>Средний</c:v>
                </c:pt>
                <c:pt idx="1">
                  <c:v>Высокий</c:v>
                </c:pt>
                <c:pt idx="2">
                  <c:v>Низкий</c:v>
                </c:pt>
                <c:pt idx="3">
                  <c:v>Очень высокий</c:v>
                </c:pt>
                <c:pt idx="4">
                  <c:v>Очень низкий</c:v>
                </c:pt>
              </c:strCache>
            </c:strRef>
          </c:cat>
          <c:val>
            <c:numRef>
              <c:f>'Рис. 4'!$D$4:$D$8</c:f>
              <c:numCache>
                <c:formatCode>0.0%</c:formatCode>
                <c:ptCount val="5"/>
                <c:pt idx="0">
                  <c:v>0.31660231660231658</c:v>
                </c:pt>
                <c:pt idx="1">
                  <c:v>0.62548262548262545</c:v>
                </c:pt>
                <c:pt idx="2">
                  <c:v>0.91891891891891886</c:v>
                </c:pt>
                <c:pt idx="3">
                  <c:v>0.97683397683397677</c:v>
                </c:pt>
                <c:pt idx="4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66904"/>
        <c:axId val="665967296"/>
      </c:lineChart>
      <c:catAx>
        <c:axId val="66596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5967688"/>
        <c:crosses val="autoZero"/>
        <c:auto val="1"/>
        <c:lblAlgn val="ctr"/>
        <c:lblOffset val="100"/>
        <c:noMultiLvlLbl val="0"/>
      </c:catAx>
      <c:valAx>
        <c:axId val="6659676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5968080"/>
        <c:crosses val="autoZero"/>
        <c:crossBetween val="between"/>
        <c:majorUnit val="20"/>
      </c:valAx>
      <c:valAx>
        <c:axId val="665967296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5966904"/>
        <c:crosses val="max"/>
        <c:crossBetween val="between"/>
        <c:majorUnit val="0.2"/>
      </c:valAx>
      <c:catAx>
        <c:axId val="665966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967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61912</xdr:rowOff>
    </xdr:from>
    <xdr:to>
      <xdr:col>11</xdr:col>
      <xdr:colOff>304800</xdr:colOff>
      <xdr:row>16</xdr:row>
      <xdr:rowOff>52387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1</xdr:row>
      <xdr:rowOff>4762</xdr:rowOff>
    </xdr:from>
    <xdr:to>
      <xdr:col>10</xdr:col>
      <xdr:colOff>323850</xdr:colOff>
      <xdr:row>19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9</xdr:row>
      <xdr:rowOff>23812</xdr:rowOff>
    </xdr:from>
    <xdr:to>
      <xdr:col>4</xdr:col>
      <xdr:colOff>161924</xdr:colOff>
      <xdr:row>23</xdr:row>
      <xdr:rowOff>100012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ергей" refreshedDate="41483.416600810182" createdVersion="5" refreshedVersion="5" minRefreshableVersion="3" recordCount="10">
  <cacheSource type="worksheet">
    <worksheetSource ref="B3:D13" sheet="Рис. 7-12"/>
  </cacheSource>
  <cacheFields count="3">
    <cacheField name="Уровень риска" numFmtId="0">
      <sharedItems count="5">
        <s v="Очень низкий"/>
        <s v="Низкий"/>
        <s v="Средний"/>
        <s v="Высокий"/>
        <s v="Очень высокий"/>
      </sharedItems>
    </cacheField>
    <cacheField name="Количество фондов" numFmtId="0">
      <sharedItems containsSemiMixedTypes="0" containsString="0" containsNumber="1" containsInteger="1" minValue="2" maxValue="59"/>
    </cacheField>
    <cacheField name="Плата" numFmtId="0">
      <sharedItems count="2">
        <s v="да"/>
        <s v="не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2"/>
    <x v="0"/>
  </r>
  <r>
    <x v="0"/>
    <n v="4"/>
    <x v="1"/>
  </r>
  <r>
    <x v="1"/>
    <n v="31"/>
    <x v="0"/>
  </r>
  <r>
    <x v="1"/>
    <n v="45"/>
    <x v="1"/>
  </r>
  <r>
    <x v="2"/>
    <n v="23"/>
    <x v="0"/>
  </r>
  <r>
    <x v="2"/>
    <n v="59"/>
    <x v="1"/>
  </r>
  <r>
    <x v="3"/>
    <n v="35"/>
    <x v="0"/>
  </r>
  <r>
    <x v="3"/>
    <n v="45"/>
    <x v="1"/>
  </r>
  <r>
    <x v="4"/>
    <n v="4"/>
    <x v="0"/>
  </r>
  <r>
    <x v="4"/>
    <n v="1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9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>
  <location ref="F3:H9" firstHeaderRow="1" firstDataRow="2" firstDataCol="1"/>
  <pivotFields count="3">
    <pivotField axis="axisRow" showAll="0">
      <items count="6">
        <item x="4"/>
        <item x="3"/>
        <item x="2"/>
        <item x="1"/>
        <item x="0"/>
        <item t="default"/>
      </items>
    </pivotField>
    <pivotField dataField="1" showAll="0"/>
    <pivotField axis="axisCol" showAll="0">
      <items count="3">
        <item x="0"/>
        <item x="1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2"/>
  </colFields>
  <colItems count="2">
    <i>
      <x/>
    </i>
    <i>
      <x v="1"/>
    </i>
  </colItems>
  <dataFields count="1">
    <dataField name="Сумма по полю Количество фондов" fld="1" showDataAs="percentOfRow" baseField="0" baseItem="2" numFmtId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showGridLines="0" tabSelected="1" workbookViewId="0">
      <selection activeCell="H13" sqref="H13"/>
    </sheetView>
  </sheetViews>
  <sheetFormatPr defaultRowHeight="15" x14ac:dyDescent="0.25"/>
  <cols>
    <col min="1" max="1" width="2.7109375" customWidth="1"/>
    <col min="2" max="2" width="15" customWidth="1"/>
    <col min="3" max="3" width="19.140625" bestFit="1" customWidth="1"/>
    <col min="4" max="4" width="24.5703125" bestFit="1" customWidth="1"/>
  </cols>
  <sheetData>
    <row r="1" spans="2:4" x14ac:dyDescent="0.25">
      <c r="B1" s="1" t="s">
        <v>0</v>
      </c>
    </row>
    <row r="2" spans="2:4" ht="6.75" customHeight="1" x14ac:dyDescent="0.25">
      <c r="B2" s="1"/>
    </row>
    <row r="3" spans="2:4" x14ac:dyDescent="0.25">
      <c r="B3" s="2" t="s">
        <v>6</v>
      </c>
      <c r="C3" s="2" t="s">
        <v>7</v>
      </c>
      <c r="D3" s="2" t="s">
        <v>8</v>
      </c>
    </row>
    <row r="4" spans="2:4" x14ac:dyDescent="0.25">
      <c r="B4" t="s">
        <v>1</v>
      </c>
      <c r="C4">
        <v>6</v>
      </c>
      <c r="D4" s="5">
        <f>C4/$C$9</f>
        <v>2.3166023166023165E-2</v>
      </c>
    </row>
    <row r="5" spans="2:4" x14ac:dyDescent="0.25">
      <c r="B5" t="s">
        <v>2</v>
      </c>
      <c r="C5">
        <v>76</v>
      </c>
      <c r="D5" s="5">
        <f t="shared" ref="D5:D8" si="0">C5/$C$9</f>
        <v>0.29343629343629346</v>
      </c>
    </row>
    <row r="6" spans="2:4" x14ac:dyDescent="0.25">
      <c r="B6" t="s">
        <v>3</v>
      </c>
      <c r="C6">
        <v>82</v>
      </c>
      <c r="D6" s="5">
        <f t="shared" si="0"/>
        <v>0.31660231660231658</v>
      </c>
    </row>
    <row r="7" spans="2:4" x14ac:dyDescent="0.25">
      <c r="B7" t="s">
        <v>4</v>
      </c>
      <c r="C7">
        <v>80</v>
      </c>
      <c r="D7" s="5">
        <f t="shared" si="0"/>
        <v>0.30888030888030887</v>
      </c>
    </row>
    <row r="8" spans="2:4" x14ac:dyDescent="0.25">
      <c r="B8" s="3" t="s">
        <v>5</v>
      </c>
      <c r="C8" s="3">
        <v>15</v>
      </c>
      <c r="D8" s="7">
        <f t="shared" si="0"/>
        <v>5.7915057915057917E-2</v>
      </c>
    </row>
    <row r="9" spans="2:4" x14ac:dyDescent="0.25">
      <c r="C9">
        <f>SUM(C4:C8)</f>
        <v>259</v>
      </c>
      <c r="D9" s="6">
        <f>SUM(D4:D8)</f>
        <v>1.0000000000000002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showGridLines="0" workbookViewId="0">
      <selection activeCell="G21" sqref="G21"/>
    </sheetView>
  </sheetViews>
  <sheetFormatPr defaultRowHeight="15" x14ac:dyDescent="0.25"/>
  <cols>
    <col min="1" max="1" width="2.7109375" customWidth="1"/>
    <col min="2" max="2" width="15" customWidth="1"/>
    <col min="3" max="3" width="19.140625" bestFit="1" customWidth="1"/>
  </cols>
  <sheetData>
    <row r="1" spans="2:3" x14ac:dyDescent="0.25">
      <c r="B1" s="1" t="s">
        <v>9</v>
      </c>
    </row>
    <row r="2" spans="2:3" ht="6.75" customHeight="1" x14ac:dyDescent="0.25">
      <c r="B2" s="1"/>
    </row>
    <row r="3" spans="2:3" x14ac:dyDescent="0.25">
      <c r="B3" s="2" t="s">
        <v>6</v>
      </c>
      <c r="C3" s="2" t="s">
        <v>7</v>
      </c>
    </row>
    <row r="4" spans="2:3" x14ac:dyDescent="0.25">
      <c r="B4" t="s">
        <v>1</v>
      </c>
      <c r="C4">
        <v>6</v>
      </c>
    </row>
    <row r="5" spans="2:3" x14ac:dyDescent="0.25">
      <c r="B5" t="s">
        <v>2</v>
      </c>
      <c r="C5">
        <v>76</v>
      </c>
    </row>
    <row r="6" spans="2:3" x14ac:dyDescent="0.25">
      <c r="B6" t="s">
        <v>3</v>
      </c>
      <c r="C6">
        <v>82</v>
      </c>
    </row>
    <row r="7" spans="2:3" x14ac:dyDescent="0.25">
      <c r="B7" t="s">
        <v>4</v>
      </c>
      <c r="C7">
        <v>80</v>
      </c>
    </row>
    <row r="8" spans="2:3" x14ac:dyDescent="0.25">
      <c r="B8" s="3" t="s">
        <v>5</v>
      </c>
      <c r="C8" s="3">
        <v>15</v>
      </c>
    </row>
    <row r="9" spans="2:3" x14ac:dyDescent="0.25">
      <c r="C9">
        <f>SUM(C4:C8)</f>
        <v>259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showGridLines="0" workbookViewId="0">
      <selection activeCell="M14" sqref="M14"/>
    </sheetView>
  </sheetViews>
  <sheetFormatPr defaultRowHeight="15" x14ac:dyDescent="0.25"/>
  <cols>
    <col min="1" max="1" width="2.7109375" customWidth="1"/>
    <col min="2" max="2" width="15" customWidth="1"/>
    <col min="3" max="3" width="24.5703125" bestFit="1" customWidth="1"/>
  </cols>
  <sheetData>
    <row r="1" spans="2:3" x14ac:dyDescent="0.25">
      <c r="B1" s="1" t="s">
        <v>9</v>
      </c>
    </row>
    <row r="2" spans="2:3" ht="6.75" customHeight="1" x14ac:dyDescent="0.25">
      <c r="B2" s="1"/>
    </row>
    <row r="3" spans="2:3" x14ac:dyDescent="0.25">
      <c r="B3" s="2" t="s">
        <v>6</v>
      </c>
      <c r="C3" s="2" t="str">
        <f>'Рис. 1'!D3</f>
        <v>Процентная доля фондов</v>
      </c>
    </row>
    <row r="4" spans="2:3" x14ac:dyDescent="0.25">
      <c r="B4" t="s">
        <v>1</v>
      </c>
      <c r="C4" s="5">
        <f>'Рис. 1'!D4</f>
        <v>2.3166023166023165E-2</v>
      </c>
    </row>
    <row r="5" spans="2:3" x14ac:dyDescent="0.25">
      <c r="B5" t="s">
        <v>2</v>
      </c>
      <c r="C5" s="5">
        <f>'Рис. 1'!D5</f>
        <v>0.29343629343629346</v>
      </c>
    </row>
    <row r="6" spans="2:3" x14ac:dyDescent="0.25">
      <c r="B6" t="s">
        <v>3</v>
      </c>
      <c r="C6" s="5">
        <f>'Рис. 1'!D6</f>
        <v>0.31660231660231658</v>
      </c>
    </row>
    <row r="7" spans="2:3" x14ac:dyDescent="0.25">
      <c r="B7" t="s">
        <v>4</v>
      </c>
      <c r="C7" s="5">
        <f>'Рис. 1'!D7</f>
        <v>0.30888030888030887</v>
      </c>
    </row>
    <row r="8" spans="2:3" x14ac:dyDescent="0.25">
      <c r="B8" s="3" t="s">
        <v>5</v>
      </c>
      <c r="C8" s="7">
        <f>'Рис. 1'!D8</f>
        <v>5.7915057915057917E-2</v>
      </c>
    </row>
    <row r="9" spans="2:3" x14ac:dyDescent="0.25">
      <c r="C9" s="4">
        <f>SUM(C4:C8)</f>
        <v>1.0000000000000002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showGridLines="0" workbookViewId="0">
      <selection activeCell="H12" sqref="H12"/>
    </sheetView>
  </sheetViews>
  <sheetFormatPr defaultRowHeight="15" x14ac:dyDescent="0.25"/>
  <cols>
    <col min="1" max="1" width="2.7109375" customWidth="1"/>
    <col min="2" max="2" width="15" customWidth="1"/>
    <col min="3" max="3" width="19.140625" bestFit="1" customWidth="1"/>
    <col min="4" max="4" width="38.140625" bestFit="1" customWidth="1"/>
  </cols>
  <sheetData>
    <row r="1" spans="2:4" x14ac:dyDescent="0.25">
      <c r="B1" s="1" t="s">
        <v>9</v>
      </c>
    </row>
    <row r="2" spans="2:4" ht="6.75" customHeight="1" x14ac:dyDescent="0.25">
      <c r="B2" s="1"/>
    </row>
    <row r="3" spans="2:4" x14ac:dyDescent="0.25">
      <c r="B3" s="2" t="s">
        <v>6</v>
      </c>
      <c r="C3" s="2" t="s">
        <v>7</v>
      </c>
      <c r="D3" s="2" t="s">
        <v>10</v>
      </c>
    </row>
    <row r="4" spans="2:4" x14ac:dyDescent="0.25">
      <c r="B4" t="s">
        <v>3</v>
      </c>
      <c r="C4">
        <v>82</v>
      </c>
      <c r="D4" s="5">
        <f>C4/$C$9</f>
        <v>0.31660231660231658</v>
      </c>
    </row>
    <row r="5" spans="2:4" x14ac:dyDescent="0.25">
      <c r="B5" t="s">
        <v>4</v>
      </c>
      <c r="C5">
        <v>80</v>
      </c>
      <c r="D5" s="5">
        <f>C5/$C$9+D4</f>
        <v>0.62548262548262545</v>
      </c>
    </row>
    <row r="6" spans="2:4" x14ac:dyDescent="0.25">
      <c r="B6" t="s">
        <v>2</v>
      </c>
      <c r="C6">
        <v>76</v>
      </c>
      <c r="D6" s="5">
        <f t="shared" ref="D6:D8" si="0">C6/$C$9+D5</f>
        <v>0.91891891891891886</v>
      </c>
    </row>
    <row r="7" spans="2:4" x14ac:dyDescent="0.25">
      <c r="B7" s="8" t="s">
        <v>5</v>
      </c>
      <c r="C7" s="8">
        <v>15</v>
      </c>
      <c r="D7" s="5">
        <f t="shared" si="0"/>
        <v>0.97683397683397677</v>
      </c>
    </row>
    <row r="8" spans="2:4" x14ac:dyDescent="0.25">
      <c r="B8" s="3" t="s">
        <v>1</v>
      </c>
      <c r="C8" s="3">
        <v>6</v>
      </c>
      <c r="D8" s="7">
        <f t="shared" si="0"/>
        <v>0.99999999999999989</v>
      </c>
    </row>
    <row r="9" spans="2:4" x14ac:dyDescent="0.25">
      <c r="C9">
        <f>SUM(C4:C8)</f>
        <v>259</v>
      </c>
      <c r="D9" s="6"/>
    </row>
  </sheetData>
  <sortState ref="B4:D8">
    <sortCondition descending="1" ref="C4:C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L14" sqref="L14"/>
    </sheetView>
  </sheetViews>
  <sheetFormatPr defaultRowHeight="15" x14ac:dyDescent="0.25"/>
  <cols>
    <col min="1" max="1" width="4.5703125" customWidth="1"/>
    <col min="2" max="2" width="14.42578125" bestFit="1" customWidth="1"/>
    <col min="3" max="3" width="19.140625" bestFit="1" customWidth="1"/>
    <col min="6" max="6" width="34.85546875" customWidth="1"/>
    <col min="7" max="7" width="20.85546875" customWidth="1"/>
    <col min="8" max="8" width="4.5703125" customWidth="1"/>
    <col min="9" max="9" width="11.85546875" bestFit="1" customWidth="1"/>
  </cols>
  <sheetData>
    <row r="1" spans="2:8" x14ac:dyDescent="0.25">
      <c r="B1" t="s">
        <v>12</v>
      </c>
    </row>
    <row r="3" spans="2:8" x14ac:dyDescent="0.25">
      <c r="B3" s="10" t="s">
        <v>6</v>
      </c>
      <c r="C3" s="10" t="s">
        <v>7</v>
      </c>
      <c r="D3" s="10" t="s">
        <v>11</v>
      </c>
      <c r="F3" s="13" t="s">
        <v>17</v>
      </c>
      <c r="G3" s="13" t="s">
        <v>16</v>
      </c>
    </row>
    <row r="4" spans="2:8" x14ac:dyDescent="0.25">
      <c r="B4" t="s">
        <v>1</v>
      </c>
      <c r="C4">
        <v>2</v>
      </c>
      <c r="D4" s="11" t="s">
        <v>13</v>
      </c>
      <c r="F4" s="13" t="s">
        <v>15</v>
      </c>
      <c r="G4" t="s">
        <v>13</v>
      </c>
      <c r="H4" t="s">
        <v>14</v>
      </c>
    </row>
    <row r="5" spans="2:8" x14ac:dyDescent="0.25">
      <c r="B5" t="s">
        <v>1</v>
      </c>
      <c r="C5">
        <v>4</v>
      </c>
      <c r="D5" s="11" t="s">
        <v>14</v>
      </c>
      <c r="F5" s="14" t="s">
        <v>5</v>
      </c>
      <c r="G5" s="15">
        <v>0.26666666666666666</v>
      </c>
      <c r="H5" s="15">
        <v>0.73333333333333328</v>
      </c>
    </row>
    <row r="6" spans="2:8" x14ac:dyDescent="0.25">
      <c r="B6" t="s">
        <v>2</v>
      </c>
      <c r="C6">
        <v>31</v>
      </c>
      <c r="D6" s="11" t="s">
        <v>13</v>
      </c>
      <c r="F6" s="14" t="s">
        <v>4</v>
      </c>
      <c r="G6" s="15">
        <v>0.4375</v>
      </c>
      <c r="H6" s="15">
        <v>0.5625</v>
      </c>
    </row>
    <row r="7" spans="2:8" x14ac:dyDescent="0.25">
      <c r="B7" t="s">
        <v>2</v>
      </c>
      <c r="C7">
        <v>45</v>
      </c>
      <c r="D7" s="11" t="s">
        <v>14</v>
      </c>
      <c r="F7" s="14" t="s">
        <v>3</v>
      </c>
      <c r="G7" s="15">
        <v>0.28048780487804881</v>
      </c>
      <c r="H7" s="15">
        <v>0.71951219512195119</v>
      </c>
    </row>
    <row r="8" spans="2:8" x14ac:dyDescent="0.25">
      <c r="B8" t="s">
        <v>3</v>
      </c>
      <c r="C8">
        <v>23</v>
      </c>
      <c r="D8" s="11" t="s">
        <v>13</v>
      </c>
      <c r="F8" s="14" t="s">
        <v>2</v>
      </c>
      <c r="G8" s="15">
        <v>0.40789473684210525</v>
      </c>
      <c r="H8" s="15">
        <v>0.59210526315789469</v>
      </c>
    </row>
    <row r="9" spans="2:8" x14ac:dyDescent="0.25">
      <c r="B9" t="s">
        <v>3</v>
      </c>
      <c r="C9">
        <v>59</v>
      </c>
      <c r="D9" s="11" t="s">
        <v>14</v>
      </c>
      <c r="F9" s="14" t="s">
        <v>1</v>
      </c>
      <c r="G9" s="15">
        <v>0.33333333333333331</v>
      </c>
      <c r="H9" s="15">
        <v>0.66666666666666663</v>
      </c>
    </row>
    <row r="10" spans="2:8" x14ac:dyDescent="0.25">
      <c r="B10" t="s">
        <v>4</v>
      </c>
      <c r="C10">
        <v>35</v>
      </c>
      <c r="D10" s="11" t="s">
        <v>13</v>
      </c>
    </row>
    <row r="11" spans="2:8" x14ac:dyDescent="0.25">
      <c r="B11" t="s">
        <v>4</v>
      </c>
      <c r="C11">
        <v>45</v>
      </c>
      <c r="D11" s="11" t="s">
        <v>14</v>
      </c>
    </row>
    <row r="12" spans="2:8" x14ac:dyDescent="0.25">
      <c r="B12" s="8" t="s">
        <v>5</v>
      </c>
      <c r="C12" s="8">
        <v>4</v>
      </c>
      <c r="D12" s="11" t="s">
        <v>13</v>
      </c>
    </row>
    <row r="13" spans="2:8" x14ac:dyDescent="0.25">
      <c r="B13" s="3" t="s">
        <v>5</v>
      </c>
      <c r="C13" s="9">
        <v>11</v>
      </c>
      <c r="D13" s="1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Рис. 1</vt:lpstr>
      <vt:lpstr>Рис. 2</vt:lpstr>
      <vt:lpstr>Рис. 3</vt:lpstr>
      <vt:lpstr>Рис. 4</vt:lpstr>
      <vt:lpstr>Рис. 7-12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2013-07-27T17:04:33Z</dcterms:created>
  <dcterms:modified xsi:type="dcterms:W3CDTF">2013-07-28T07:01:34Z</dcterms:modified>
</cp:coreProperties>
</file>