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7_Библиотека\Статистика\05.05 Пуассона\"/>
    </mc:Choice>
  </mc:AlternateContent>
  <bookViews>
    <workbookView xWindow="0" yWindow="0" windowWidth="28800" windowHeight="12435"/>
  </bookViews>
  <sheets>
    <sheet name="Рис. 2" sheetId="1" r:id="rId1"/>
    <sheet name="Рис. 3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D7" i="1" l="1"/>
  <c r="B9" i="1" l="1"/>
  <c r="C16" i="2" l="1"/>
  <c r="C9" i="2"/>
  <c r="C6" i="2"/>
  <c r="B8" i="1" l="1"/>
  <c r="C8" i="1"/>
  <c r="E8" i="1" s="1"/>
  <c r="C10" i="1"/>
  <c r="C11" i="1"/>
  <c r="E11" i="1" s="1"/>
  <c r="C12" i="1"/>
  <c r="E12" i="1" s="1"/>
  <c r="C13" i="1"/>
  <c r="E13" i="1" s="1"/>
  <c r="C14" i="1"/>
  <c r="C15" i="1"/>
  <c r="E15" i="1" s="1"/>
  <c r="C16" i="1"/>
  <c r="E16" i="1" s="1"/>
  <c r="C17" i="1"/>
  <c r="E17" i="1" s="1"/>
  <c r="C18" i="1"/>
  <c r="C19" i="1"/>
  <c r="E19" i="1" s="1"/>
  <c r="C7" i="1"/>
  <c r="B10" i="1"/>
  <c r="B11" i="1"/>
  <c r="B12" i="1"/>
  <c r="B13" i="1"/>
  <c r="B14" i="1"/>
  <c r="B15" i="1"/>
  <c r="B16" i="1"/>
  <c r="B17" i="1"/>
  <c r="B18" i="1"/>
  <c r="B19" i="1"/>
  <c r="B7" i="1"/>
  <c r="D13" i="1" l="1"/>
  <c r="F13" i="1" s="1"/>
  <c r="D18" i="1"/>
  <c r="F18" i="1" s="1"/>
  <c r="D14" i="1"/>
  <c r="F14" i="1" s="1"/>
  <c r="D10" i="1"/>
  <c r="F10" i="1" s="1"/>
  <c r="E18" i="1"/>
  <c r="E10" i="1"/>
  <c r="E14" i="1"/>
  <c r="D17" i="1"/>
  <c r="F17" i="1" s="1"/>
  <c r="D16" i="1"/>
  <c r="F16" i="1" s="1"/>
  <c r="D12" i="1"/>
  <c r="F12" i="1" s="1"/>
  <c r="D8" i="1"/>
  <c r="F8" i="1" s="1"/>
  <c r="D19" i="1"/>
  <c r="F19" i="1" s="1"/>
  <c r="D15" i="1"/>
  <c r="F15" i="1" s="1"/>
  <c r="D11" i="1"/>
  <c r="F11" i="1" s="1"/>
</calcChain>
</file>

<file path=xl/sharedStrings.xml><?xml version="1.0" encoding="utf-8"?>
<sst xmlns="http://schemas.openxmlformats.org/spreadsheetml/2006/main" count="38" uniqueCount="28">
  <si>
    <t>Распределение Пуассона</t>
  </si>
  <si>
    <t>Таблица вероятностей распределения Пуассона</t>
  </si>
  <si>
    <t>Х</t>
  </si>
  <si>
    <t>Р(Х)</t>
  </si>
  <si>
    <r>
      <t>Р(</t>
    </r>
    <r>
      <rPr>
        <sz val="11"/>
        <color theme="1"/>
        <rFont val="Calibri"/>
        <family val="2"/>
        <charset val="204"/>
      </rPr>
      <t>≤Х)</t>
    </r>
  </si>
  <si>
    <t>Р(&lt;Х)</t>
  </si>
  <si>
    <r>
      <t>Р(</t>
    </r>
    <r>
      <rPr>
        <sz val="11"/>
        <color theme="1"/>
        <rFont val="Calibri"/>
        <family val="2"/>
        <charset val="204"/>
      </rPr>
      <t>≥Х)</t>
    </r>
  </si>
  <si>
    <t>Р(&gt;X)</t>
  </si>
  <si>
    <t>`=1-D9</t>
  </si>
  <si>
    <t>`=1-C9</t>
  </si>
  <si>
    <t>`=C9-B9</t>
  </si>
  <si>
    <t xml:space="preserve">Среднее ожидаемое количество успешных испытаний </t>
  </si>
  <si>
    <t>Расчет шин</t>
  </si>
  <si>
    <t>Число шин</t>
  </si>
  <si>
    <t>Верочтность брака</t>
  </si>
  <si>
    <t>Среднее ожидаемое количество успешных испытаний</t>
  </si>
  <si>
    <t>n</t>
  </si>
  <si>
    <t>p</t>
  </si>
  <si>
    <t>λ</t>
  </si>
  <si>
    <t>Вероятность встретить бракованную шину в выборе из</t>
  </si>
  <si>
    <t>На основе аппроксимации биноминального распределения распределением Пуассона</t>
  </si>
  <si>
    <t>На основе биноминального распределения (точно, а не приближенно)</t>
  </si>
  <si>
    <t>Биноминальное распределение</t>
  </si>
  <si>
    <t>`=ПУАССОН.РАСП(C7;C6;ЛОЖЬ)</t>
  </si>
  <si>
    <t>Расчет</t>
  </si>
  <si>
    <t>Использованная формула</t>
  </si>
  <si>
    <t>`=БИНОМ.РАСП(C14;C12;C13;ЛОЖЬ)</t>
  </si>
  <si>
    <t>`=ПУАССОН.РАСП($A9;$D$3;ЛОЖЬ)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</si>
</sst>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165" fontId="0" fillId="0" borderId="0" xfId="0" applyNumberForma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H24" sqref="H24"/>
    </sheetView>
  </sheetViews>
  <sheetFormatPr defaultRowHeight="15" x14ac:dyDescent="0.25"/>
  <cols>
    <col min="1" max="1" width="8.42578125" customWidth="1"/>
    <col min="2" max="2" width="32.85546875" bestFit="1" customWidth="1"/>
    <col min="3" max="3" width="35" bestFit="1" customWidth="1"/>
    <col min="4" max="6" width="8.5703125" bestFit="1" customWidth="1"/>
  </cols>
  <sheetData>
    <row r="1" spans="1:6" x14ac:dyDescent="0.25">
      <c r="A1" s="1" t="s">
        <v>0</v>
      </c>
    </row>
    <row r="3" spans="1:6" x14ac:dyDescent="0.25">
      <c r="A3" t="s">
        <v>11</v>
      </c>
      <c r="D3">
        <v>3</v>
      </c>
    </row>
    <row r="5" spans="1:6" x14ac:dyDescent="0.25">
      <c r="A5" t="s">
        <v>1</v>
      </c>
    </row>
    <row r="6" spans="1:6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7</v>
      </c>
      <c r="F6" s="2" t="s">
        <v>6</v>
      </c>
    </row>
    <row r="7" spans="1:6" x14ac:dyDescent="0.25">
      <c r="A7">
        <v>0</v>
      </c>
      <c r="B7" s="3">
        <f t="shared" ref="B7:B19" si="0">_xlfn.POISSON.DIST($A7,$D$3,FALSE)</f>
        <v>4.9787068367863944E-2</v>
      </c>
      <c r="C7" s="3">
        <f>_xlfn.POISSON.DIST($A7,$D$3,TRUE)</f>
        <v>4.9787068367863944E-2</v>
      </c>
      <c r="D7" s="3">
        <f>C7-B7</f>
        <v>0</v>
      </c>
      <c r="E7" s="3">
        <f>1-C7</f>
        <v>0.95021293163213605</v>
      </c>
      <c r="F7" s="3">
        <f>1-D7</f>
        <v>1</v>
      </c>
    </row>
    <row r="8" spans="1:6" x14ac:dyDescent="0.25">
      <c r="A8">
        <v>1</v>
      </c>
      <c r="B8" s="3">
        <f t="shared" si="0"/>
        <v>0.14936120510359185</v>
      </c>
      <c r="C8" s="3">
        <f>_xlfn.POISSON.DIST($A8,$D$3,TRUE)</f>
        <v>0.19914827347145578</v>
      </c>
      <c r="D8" s="3">
        <f t="shared" ref="D8:D19" si="1">C8-B8</f>
        <v>4.9787068367863924E-2</v>
      </c>
      <c r="E8" s="3">
        <f t="shared" ref="E8:E19" si="2">1-C8</f>
        <v>0.80085172652854419</v>
      </c>
      <c r="F8" s="3">
        <f>1-D8</f>
        <v>0.95021293163213605</v>
      </c>
    </row>
    <row r="9" spans="1:6" x14ac:dyDescent="0.25">
      <c r="A9">
        <v>2</v>
      </c>
      <c r="B9" s="3">
        <f>_xlfn.POISSON.DIST($A9,$D$3,FALSE)</f>
        <v>0.22404180765538775</v>
      </c>
      <c r="C9" s="3" t="s">
        <v>27</v>
      </c>
      <c r="D9" s="3" t="s">
        <v>10</v>
      </c>
      <c r="E9" s="3" t="s">
        <v>9</v>
      </c>
      <c r="F9" s="3" t="s">
        <v>8</v>
      </c>
    </row>
    <row r="10" spans="1:6" x14ac:dyDescent="0.25">
      <c r="A10">
        <v>3</v>
      </c>
      <c r="B10" s="3">
        <f t="shared" si="0"/>
        <v>0.22404180765538778</v>
      </c>
      <c r="C10" s="3">
        <f t="shared" ref="C10:C19" si="3">_xlfn.POISSON.DIST($A10,$D$3,TRUE)</f>
        <v>0.64723188878223126</v>
      </c>
      <c r="D10" s="3">
        <f t="shared" si="1"/>
        <v>0.42319008112684348</v>
      </c>
      <c r="E10" s="3">
        <f t="shared" si="2"/>
        <v>0.35276811121776874</v>
      </c>
      <c r="F10" s="3">
        <f t="shared" ref="F10:F19" si="4">1-D10</f>
        <v>0.57680991887315658</v>
      </c>
    </row>
    <row r="11" spans="1:6" x14ac:dyDescent="0.25">
      <c r="A11">
        <v>4</v>
      </c>
      <c r="B11" s="3">
        <f t="shared" si="0"/>
        <v>0.16803135574154085</v>
      </c>
      <c r="C11" s="3">
        <f t="shared" si="3"/>
        <v>0.81526324452377208</v>
      </c>
      <c r="D11" s="3">
        <f t="shared" si="1"/>
        <v>0.64723188878223126</v>
      </c>
      <c r="E11" s="3">
        <f t="shared" si="2"/>
        <v>0.18473675547622792</v>
      </c>
      <c r="F11" s="3">
        <f t="shared" si="4"/>
        <v>0.35276811121776874</v>
      </c>
    </row>
    <row r="12" spans="1:6" x14ac:dyDescent="0.25">
      <c r="A12">
        <v>5</v>
      </c>
      <c r="B12" s="3">
        <f t="shared" si="0"/>
        <v>0.10081881344492449</v>
      </c>
      <c r="C12" s="3">
        <f t="shared" si="3"/>
        <v>0.91608205796869657</v>
      </c>
      <c r="D12" s="3">
        <f t="shared" si="1"/>
        <v>0.81526324452377208</v>
      </c>
      <c r="E12" s="3">
        <f t="shared" si="2"/>
        <v>8.3917942031303427E-2</v>
      </c>
      <c r="F12" s="3">
        <f t="shared" si="4"/>
        <v>0.18473675547622792</v>
      </c>
    </row>
    <row r="13" spans="1:6" x14ac:dyDescent="0.25">
      <c r="A13">
        <v>6</v>
      </c>
      <c r="B13" s="3">
        <f t="shared" si="0"/>
        <v>5.0409406722462261E-2</v>
      </c>
      <c r="C13" s="3">
        <f t="shared" si="3"/>
        <v>0.96649146469115887</v>
      </c>
      <c r="D13" s="3">
        <f t="shared" si="1"/>
        <v>0.91608205796869657</v>
      </c>
      <c r="E13" s="3">
        <f t="shared" si="2"/>
        <v>3.3508535308841125E-2</v>
      </c>
      <c r="F13" s="3">
        <f t="shared" si="4"/>
        <v>8.3917942031303427E-2</v>
      </c>
    </row>
    <row r="14" spans="1:6" x14ac:dyDescent="0.25">
      <c r="A14">
        <v>7</v>
      </c>
      <c r="B14" s="3">
        <f t="shared" si="0"/>
        <v>2.1604031452483807E-2</v>
      </c>
      <c r="C14" s="3">
        <f t="shared" si="3"/>
        <v>0.98809549614364256</v>
      </c>
      <c r="D14" s="3">
        <f t="shared" si="1"/>
        <v>0.96649146469115876</v>
      </c>
      <c r="E14" s="3">
        <f t="shared" si="2"/>
        <v>1.190450385635744E-2</v>
      </c>
      <c r="F14" s="3">
        <f t="shared" si="4"/>
        <v>3.3508535308841236E-2</v>
      </c>
    </row>
    <row r="15" spans="1:6" x14ac:dyDescent="0.25">
      <c r="A15">
        <v>8</v>
      </c>
      <c r="B15" s="3">
        <f t="shared" si="0"/>
        <v>8.1015117946814375E-3</v>
      </c>
      <c r="C15" s="3">
        <f t="shared" si="3"/>
        <v>0.996197007938324</v>
      </c>
      <c r="D15" s="3">
        <f t="shared" si="1"/>
        <v>0.98809549614364256</v>
      </c>
      <c r="E15" s="3">
        <f t="shared" si="2"/>
        <v>3.8029920616760027E-3</v>
      </c>
      <c r="F15" s="3">
        <f t="shared" si="4"/>
        <v>1.190450385635744E-2</v>
      </c>
    </row>
    <row r="16" spans="1:6" x14ac:dyDescent="0.25">
      <c r="A16">
        <v>9</v>
      </c>
      <c r="B16" s="3">
        <f t="shared" si="0"/>
        <v>2.7005039315604771E-3</v>
      </c>
      <c r="C16" s="3">
        <f t="shared" si="3"/>
        <v>0.99889751186988451</v>
      </c>
      <c r="D16" s="3">
        <f t="shared" si="1"/>
        <v>0.996197007938324</v>
      </c>
      <c r="E16" s="3">
        <f t="shared" si="2"/>
        <v>1.1024881301154865E-3</v>
      </c>
      <c r="F16" s="3">
        <f t="shared" si="4"/>
        <v>3.8029920616760027E-3</v>
      </c>
    </row>
    <row r="17" spans="1:8" x14ac:dyDescent="0.25">
      <c r="A17">
        <v>10</v>
      </c>
      <c r="B17" s="3">
        <f t="shared" si="0"/>
        <v>8.1015117946814244E-4</v>
      </c>
      <c r="C17" s="3">
        <f t="shared" si="3"/>
        <v>0.99970766304935266</v>
      </c>
      <c r="D17" s="3">
        <f t="shared" si="1"/>
        <v>0.99889751186988451</v>
      </c>
      <c r="E17" s="3">
        <f t="shared" si="2"/>
        <v>2.9233695064734277E-4</v>
      </c>
      <c r="F17" s="3">
        <f t="shared" si="4"/>
        <v>1.1024881301154865E-3</v>
      </c>
    </row>
    <row r="18" spans="1:8" x14ac:dyDescent="0.25">
      <c r="A18">
        <v>11</v>
      </c>
      <c r="B18" s="3">
        <f t="shared" si="0"/>
        <v>2.2095032167312987E-4</v>
      </c>
      <c r="C18" s="3">
        <f t="shared" si="3"/>
        <v>0.99992861337102579</v>
      </c>
      <c r="D18" s="3">
        <f t="shared" si="1"/>
        <v>0.99970766304935266</v>
      </c>
      <c r="E18" s="3">
        <f t="shared" si="2"/>
        <v>7.1386628974212663E-5</v>
      </c>
      <c r="F18" s="3">
        <f t="shared" si="4"/>
        <v>2.9233695064734277E-4</v>
      </c>
    </row>
    <row r="19" spans="1:8" x14ac:dyDescent="0.25">
      <c r="A19">
        <v>12</v>
      </c>
      <c r="B19" s="3">
        <f t="shared" si="0"/>
        <v>5.5237580418282596E-5</v>
      </c>
      <c r="C19" s="3">
        <f t="shared" si="3"/>
        <v>0.99998385095144404</v>
      </c>
      <c r="D19" s="3">
        <f t="shared" si="1"/>
        <v>0.99992861337102579</v>
      </c>
      <c r="E19" s="3">
        <f t="shared" si="2"/>
        <v>1.614904855595789E-5</v>
      </c>
      <c r="F19" s="3">
        <f t="shared" si="4"/>
        <v>7.1386628974212663E-5</v>
      </c>
    </row>
    <row r="23" spans="1:8" x14ac:dyDescent="0.25">
      <c r="H2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24" sqref="H24"/>
    </sheetView>
  </sheetViews>
  <sheetFormatPr defaultRowHeight="15" x14ac:dyDescent="0.25"/>
  <cols>
    <col min="1" max="1" width="36.28515625" style="5" customWidth="1"/>
    <col min="2" max="2" width="5.140625" style="8" customWidth="1"/>
    <col min="3" max="3" width="11.5703125" bestFit="1" customWidth="1"/>
    <col min="4" max="4" width="34.42578125" bestFit="1" customWidth="1"/>
  </cols>
  <sheetData>
    <row r="1" spans="1:4" x14ac:dyDescent="0.25">
      <c r="A1" s="4" t="s">
        <v>12</v>
      </c>
      <c r="B1" s="7"/>
    </row>
    <row r="3" spans="1:4" x14ac:dyDescent="0.25">
      <c r="A3" s="11" t="s">
        <v>20</v>
      </c>
    </row>
    <row r="4" spans="1:4" x14ac:dyDescent="0.25">
      <c r="A4" s="5" t="s">
        <v>13</v>
      </c>
      <c r="B4" s="9" t="s">
        <v>16</v>
      </c>
      <c r="C4">
        <v>20</v>
      </c>
    </row>
    <row r="5" spans="1:4" x14ac:dyDescent="0.25">
      <c r="A5" s="5" t="s">
        <v>14</v>
      </c>
      <c r="B5" s="9" t="s">
        <v>17</v>
      </c>
      <c r="C5" s="6">
        <v>0.08</v>
      </c>
    </row>
    <row r="6" spans="1:4" ht="30" x14ac:dyDescent="0.25">
      <c r="A6" s="5" t="s">
        <v>15</v>
      </c>
      <c r="B6" s="10" t="s">
        <v>18</v>
      </c>
      <c r="C6">
        <f>C4*C5</f>
        <v>1.6</v>
      </c>
    </row>
    <row r="7" spans="1:4" ht="30" x14ac:dyDescent="0.25">
      <c r="A7" s="5" t="s">
        <v>19</v>
      </c>
      <c r="B7" s="9" t="s">
        <v>2</v>
      </c>
      <c r="C7">
        <v>1</v>
      </c>
    </row>
    <row r="8" spans="1:4" x14ac:dyDescent="0.25">
      <c r="C8" s="9" t="s">
        <v>24</v>
      </c>
      <c r="D8" s="2" t="s">
        <v>25</v>
      </c>
    </row>
    <row r="9" spans="1:4" x14ac:dyDescent="0.25">
      <c r="A9" s="5" t="s">
        <v>0</v>
      </c>
      <c r="C9" s="12">
        <f>_xlfn.POISSON.DIST(C7,C6,FALSE)</f>
        <v>0.32303442879144867</v>
      </c>
      <c r="D9" t="s">
        <v>23</v>
      </c>
    </row>
    <row r="11" spans="1:4" x14ac:dyDescent="0.25">
      <c r="A11" s="11" t="s">
        <v>21</v>
      </c>
    </row>
    <row r="12" spans="1:4" x14ac:dyDescent="0.25">
      <c r="A12" s="5" t="s">
        <v>13</v>
      </c>
      <c r="B12" s="9" t="s">
        <v>16</v>
      </c>
      <c r="C12">
        <v>20</v>
      </c>
    </row>
    <row r="13" spans="1:4" x14ac:dyDescent="0.25">
      <c r="A13" s="5" t="s">
        <v>14</v>
      </c>
      <c r="B13" s="9" t="s">
        <v>17</v>
      </c>
      <c r="C13" s="6">
        <v>0.08</v>
      </c>
    </row>
    <row r="14" spans="1:4" ht="30" x14ac:dyDescent="0.25">
      <c r="A14" s="5" t="s">
        <v>19</v>
      </c>
      <c r="B14" s="9" t="s">
        <v>2</v>
      </c>
      <c r="C14">
        <v>1</v>
      </c>
    </row>
    <row r="15" spans="1:4" x14ac:dyDescent="0.25">
      <c r="C15" s="9" t="s">
        <v>24</v>
      </c>
      <c r="D15" s="2" t="s">
        <v>25</v>
      </c>
    </row>
    <row r="16" spans="1:4" x14ac:dyDescent="0.25">
      <c r="A16" s="5" t="s">
        <v>22</v>
      </c>
      <c r="C16" s="12">
        <f>_xlfn.BINOM.DIST(C14,C12,C13,FALSE)</f>
        <v>0.32816231158747228</v>
      </c>
      <c r="D1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Рис. 2</vt:lpstr>
      <vt:lpstr>Рис.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dcterms:created xsi:type="dcterms:W3CDTF">2013-08-07T09:28:14Z</dcterms:created>
  <dcterms:modified xsi:type="dcterms:W3CDTF">2014-12-16T10:31:45Z</dcterms:modified>
</cp:coreProperties>
</file>