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03.01 Среднее\"/>
    </mc:Choice>
  </mc:AlternateContent>
  <bookViews>
    <workbookView xWindow="0" yWindow="0" windowWidth="24000" windowHeight="9885" activeTab="3"/>
  </bookViews>
  <sheets>
    <sheet name="Рис. 2" sheetId="1" r:id="rId1"/>
    <sheet name="Рис. 3" sheetId="2" r:id="rId2"/>
    <sheet name="Рис. 4" sheetId="3" r:id="rId3"/>
    <sheet name="Рис. 9" sheetId="5" r:id="rId4"/>
    <sheet name="Рис. 11" sheetId="7" r:id="rId5"/>
    <sheet name="Рис. 12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 l="1"/>
  <c r="D1" i="5"/>
  <c r="F7" i="4" l="1"/>
  <c r="F8" i="4"/>
  <c r="F9" i="4"/>
  <c r="F10" i="4"/>
  <c r="F11" i="4"/>
  <c r="F12" i="4"/>
  <c r="F5" i="4"/>
  <c r="F6" i="4"/>
  <c r="C13" i="4"/>
  <c r="D13" i="4"/>
  <c r="E13" i="4"/>
  <c r="B13" i="4"/>
  <c r="D2" i="3" l="1"/>
  <c r="E4" i="3"/>
  <c r="E3" i="3"/>
  <c r="E2" i="3"/>
  <c r="D4" i="3"/>
  <c r="D3" i="3"/>
  <c r="C1" i="2"/>
  <c r="C1" i="1"/>
</calcChain>
</file>

<file path=xl/sharedStrings.xml><?xml version="1.0" encoding="utf-8"?>
<sst xmlns="http://schemas.openxmlformats.org/spreadsheetml/2006/main" count="35" uniqueCount="35">
  <si>
    <t>Первый квартиль</t>
  </si>
  <si>
    <t>Медина</t>
  </si>
  <si>
    <t>Третий квартиль</t>
  </si>
  <si>
    <t>КВАРТИЛЬ.ВКЛ</t>
  </si>
  <si>
    <t>КВАРТИЛЬ.ИСКЛ</t>
  </si>
  <si>
    <t>Всего, %</t>
  </si>
  <si>
    <t>Доля населения России со среднедушевыми денежными доходами в среднем за месяц, рублей</t>
  </si>
  <si>
    <t>Подробнее см. Распределении населения России по величине среднедушевых денежных доходов</t>
  </si>
  <si>
    <t>до 5000</t>
  </si>
  <si>
    <t>10 000,1 – 14 000,0</t>
  </si>
  <si>
    <t>14000,1 – 19 000,0</t>
  </si>
  <si>
    <t>19 000,1 – 27 000,0</t>
  </si>
  <si>
    <t>27 000,1 – 45 000,0</t>
  </si>
  <si>
    <t>свыше 45 000</t>
  </si>
  <si>
    <t>В процентах</t>
  </si>
  <si>
    <t>7000,1 – 10 000,0</t>
  </si>
  <si>
    <t xml:space="preserve">5000,1 – 7000,0  </t>
  </si>
  <si>
    <t>Данные 2013 года относятся к первому кварталу и являются предварительными</t>
  </si>
  <si>
    <t>Накопленная сумма процентов за 2013</t>
  </si>
  <si>
    <t>Выборочная дисперсия</t>
  </si>
  <si>
    <t>Стандартное выборочное отклонение</t>
  </si>
  <si>
    <t>Столбец1</t>
  </si>
  <si>
    <t>Среднее</t>
  </si>
  <si>
    <t>Стандартная ошибка</t>
  </si>
  <si>
    <t>Медиана</t>
  </si>
  <si>
    <t>Мода</t>
  </si>
  <si>
    <t>Стандартное отклонение</t>
  </si>
  <si>
    <t>Дисперсия выборки</t>
  </si>
  <si>
    <t>Эксцесс</t>
  </si>
  <si>
    <t>Асимметричность</t>
  </si>
  <si>
    <t>Интервал</t>
  </si>
  <si>
    <t>Минимум</t>
  </si>
  <si>
    <t>Максимум</t>
  </si>
  <si>
    <t>Сумма</t>
  </si>
  <si>
    <t>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</si>
</sst>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right" vertical="center" wrapText="1"/>
    </xf>
    <xf numFmtId="0" fontId="1" fillId="0" borderId="0" xfId="1"/>
    <xf numFmtId="0" fontId="4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1" fontId="0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ks.ru/bgd/regl/b13_02/IssWWW.exe/Stg/%3Cextid%3E/%3Cstoragepath%3E::%7Cd010/4-0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5" sqref="A15"/>
    </sheetView>
  </sheetViews>
  <sheetFormatPr defaultRowHeight="15" x14ac:dyDescent="0.25"/>
  <sheetData>
    <row r="1" spans="1:3" x14ac:dyDescent="0.25">
      <c r="A1">
        <v>-6.1</v>
      </c>
      <c r="C1" s="1">
        <f>MEDIAN(A:A)</f>
        <v>6.5</v>
      </c>
    </row>
    <row r="2" spans="1:3" x14ac:dyDescent="0.25">
      <c r="A2">
        <v>-2.8</v>
      </c>
    </row>
    <row r="3" spans="1:3" x14ac:dyDescent="0.25">
      <c r="A3">
        <v>-1.2</v>
      </c>
    </row>
    <row r="4" spans="1:3" x14ac:dyDescent="0.25">
      <c r="A4">
        <v>-0.7</v>
      </c>
    </row>
    <row r="5" spans="1:3" x14ac:dyDescent="0.25">
      <c r="A5">
        <v>4.3</v>
      </c>
    </row>
    <row r="6" spans="1:3" x14ac:dyDescent="0.25">
      <c r="A6">
        <v>5.5</v>
      </c>
    </row>
    <row r="7" spans="1:3" x14ac:dyDescent="0.25">
      <c r="A7">
        <v>5.9</v>
      </c>
    </row>
    <row r="8" spans="1:3" x14ac:dyDescent="0.25">
      <c r="A8">
        <v>6.5</v>
      </c>
    </row>
    <row r="9" spans="1:3" x14ac:dyDescent="0.25">
      <c r="A9">
        <v>7.6</v>
      </c>
    </row>
    <row r="10" spans="1:3" x14ac:dyDescent="0.25">
      <c r="A10">
        <v>8.3000000000000007</v>
      </c>
    </row>
    <row r="11" spans="1:3" x14ac:dyDescent="0.25">
      <c r="A11">
        <v>9.6</v>
      </c>
    </row>
    <row r="12" spans="1:3" x14ac:dyDescent="0.25">
      <c r="A12">
        <v>9.8000000000000007</v>
      </c>
    </row>
    <row r="13" spans="1:3" x14ac:dyDescent="0.25">
      <c r="A13">
        <v>12.9</v>
      </c>
    </row>
    <row r="14" spans="1:3" x14ac:dyDescent="0.25">
      <c r="A14">
        <v>13.1</v>
      </c>
    </row>
    <row r="15" spans="1:3" x14ac:dyDescent="0.25">
      <c r="A15">
        <v>18.5</v>
      </c>
    </row>
  </sheetData>
  <sortState ref="A1:A39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" sqref="C1"/>
    </sheetView>
  </sheetViews>
  <sheetFormatPr defaultRowHeight="15" x14ac:dyDescent="0.25"/>
  <sheetData>
    <row r="1" spans="1:3" x14ac:dyDescent="0.25">
      <c r="A1">
        <v>-6.1</v>
      </c>
      <c r="C1" s="1">
        <f>MEDIAN(A:A)</f>
        <v>6.2</v>
      </c>
    </row>
    <row r="2" spans="1:3" x14ac:dyDescent="0.25">
      <c r="A2">
        <v>-2.8</v>
      </c>
    </row>
    <row r="3" spans="1:3" x14ac:dyDescent="0.25">
      <c r="A3">
        <v>-1.2</v>
      </c>
    </row>
    <row r="4" spans="1:3" x14ac:dyDescent="0.25">
      <c r="A4">
        <v>-0.7</v>
      </c>
    </row>
    <row r="5" spans="1:3" x14ac:dyDescent="0.25">
      <c r="A5">
        <v>4.3</v>
      </c>
    </row>
    <row r="6" spans="1:3" x14ac:dyDescent="0.25">
      <c r="A6">
        <v>5.5</v>
      </c>
    </row>
    <row r="7" spans="1:3" x14ac:dyDescent="0.25">
      <c r="A7">
        <v>5.9</v>
      </c>
    </row>
    <row r="8" spans="1:3" x14ac:dyDescent="0.25">
      <c r="A8">
        <v>6.5</v>
      </c>
    </row>
    <row r="9" spans="1:3" x14ac:dyDescent="0.25">
      <c r="A9">
        <v>7.6</v>
      </c>
    </row>
    <row r="10" spans="1:3" x14ac:dyDescent="0.25">
      <c r="A10">
        <v>8.3000000000000007</v>
      </c>
    </row>
    <row r="11" spans="1:3" x14ac:dyDescent="0.25">
      <c r="A11">
        <v>9.6</v>
      </c>
    </row>
    <row r="12" spans="1:3" x14ac:dyDescent="0.25">
      <c r="A12">
        <v>9.8000000000000007</v>
      </c>
    </row>
    <row r="13" spans="1:3" x14ac:dyDescent="0.25">
      <c r="A13">
        <v>12.9</v>
      </c>
    </row>
    <row r="14" spans="1:3" x14ac:dyDescent="0.25">
      <c r="A14">
        <v>13.1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8" sqref="C8"/>
    </sheetView>
  </sheetViews>
  <sheetFormatPr defaultRowHeight="15" x14ac:dyDescent="0.25"/>
  <cols>
    <col min="2" max="2" width="3.7109375" customWidth="1"/>
    <col min="3" max="3" width="17" bestFit="1" customWidth="1"/>
    <col min="4" max="4" width="14.85546875" bestFit="1" customWidth="1"/>
    <col min="5" max="5" width="16.28515625" bestFit="1" customWidth="1"/>
  </cols>
  <sheetData>
    <row r="1" spans="1:5" x14ac:dyDescent="0.25">
      <c r="A1">
        <v>-6.1</v>
      </c>
      <c r="D1" t="s">
        <v>3</v>
      </c>
      <c r="E1" t="s">
        <v>4</v>
      </c>
    </row>
    <row r="2" spans="1:5" x14ac:dyDescent="0.25">
      <c r="A2">
        <v>-2.8</v>
      </c>
      <c r="C2" s="1" t="s">
        <v>0</v>
      </c>
      <c r="D2" s="1">
        <f>_xlfn.QUARTILE.INC(A:A,1)</f>
        <v>1.8</v>
      </c>
      <c r="E2" s="1">
        <f>_xlfn.QUARTILE.EXC(A:A,1)</f>
        <v>-0.7</v>
      </c>
    </row>
    <row r="3" spans="1:5" x14ac:dyDescent="0.25">
      <c r="A3">
        <v>-1.2</v>
      </c>
      <c r="C3" t="s">
        <v>1</v>
      </c>
      <c r="D3" s="1">
        <f>_xlfn.QUARTILE.INC(A:A,2)</f>
        <v>6.5</v>
      </c>
      <c r="E3" s="1">
        <f>_xlfn.QUARTILE.EXC(A:A,2)</f>
        <v>6.5</v>
      </c>
    </row>
    <row r="4" spans="1:5" x14ac:dyDescent="0.25">
      <c r="A4">
        <v>-0.7</v>
      </c>
      <c r="C4" t="s">
        <v>2</v>
      </c>
      <c r="D4" s="1">
        <f>_xlfn.QUARTILE.INC(A:A,3)</f>
        <v>9.6999999999999993</v>
      </c>
      <c r="E4" s="1">
        <f>_xlfn.QUARTILE.EXC(A:A,3)</f>
        <v>9.8000000000000007</v>
      </c>
    </row>
    <row r="5" spans="1:5" x14ac:dyDescent="0.25">
      <c r="A5">
        <v>4.3</v>
      </c>
    </row>
    <row r="6" spans="1:5" x14ac:dyDescent="0.25">
      <c r="A6">
        <v>5.5</v>
      </c>
    </row>
    <row r="7" spans="1:5" x14ac:dyDescent="0.25">
      <c r="A7">
        <v>5.9</v>
      </c>
    </row>
    <row r="8" spans="1:5" x14ac:dyDescent="0.25">
      <c r="A8">
        <v>6.5</v>
      </c>
    </row>
    <row r="9" spans="1:5" x14ac:dyDescent="0.25">
      <c r="A9">
        <v>7.6</v>
      </c>
    </row>
    <row r="10" spans="1:5" x14ac:dyDescent="0.25">
      <c r="A10">
        <v>8.3000000000000007</v>
      </c>
    </row>
    <row r="11" spans="1:5" x14ac:dyDescent="0.25">
      <c r="A11">
        <v>9.6</v>
      </c>
    </row>
    <row r="12" spans="1:5" x14ac:dyDescent="0.25">
      <c r="A12">
        <v>9.8000000000000007</v>
      </c>
    </row>
    <row r="13" spans="1:5" x14ac:dyDescent="0.25">
      <c r="A13">
        <v>12.9</v>
      </c>
    </row>
    <row r="14" spans="1:5" x14ac:dyDescent="0.25">
      <c r="A14">
        <v>13.1</v>
      </c>
    </row>
    <row r="15" spans="1:5" x14ac:dyDescent="0.25">
      <c r="A15">
        <v>18.5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9" sqref="F19"/>
    </sheetView>
  </sheetViews>
  <sheetFormatPr defaultRowHeight="15" x14ac:dyDescent="0.25"/>
  <cols>
    <col min="2" max="2" width="3.7109375" customWidth="1"/>
    <col min="3" max="3" width="36.85546875" bestFit="1" customWidth="1"/>
    <col min="4" max="4" width="12.85546875" customWidth="1"/>
    <col min="5" max="5" width="16.28515625" bestFit="1" customWidth="1"/>
  </cols>
  <sheetData>
    <row r="1" spans="1:5" x14ac:dyDescent="0.25">
      <c r="A1">
        <v>-6.1</v>
      </c>
      <c r="C1" t="s">
        <v>19</v>
      </c>
      <c r="D1" s="12">
        <f>_xlfn.VAR.S(A:A)</f>
        <v>43.814571428571433</v>
      </c>
    </row>
    <row r="2" spans="1:5" x14ac:dyDescent="0.25">
      <c r="A2">
        <v>-2.8</v>
      </c>
      <c r="C2" s="1" t="s">
        <v>20</v>
      </c>
      <c r="D2" s="12">
        <f>_xlfn.STDEV.S(A:A)</f>
        <v>6.6192576191421519</v>
      </c>
      <c r="E2" s="1"/>
    </row>
    <row r="3" spans="1:5" x14ac:dyDescent="0.25">
      <c r="A3">
        <v>-1.2</v>
      </c>
      <c r="D3" s="1"/>
      <c r="E3" s="1"/>
    </row>
    <row r="4" spans="1:5" x14ac:dyDescent="0.25">
      <c r="A4">
        <v>-0.7</v>
      </c>
      <c r="D4" s="1"/>
      <c r="E4" s="1"/>
    </row>
    <row r="5" spans="1:5" x14ac:dyDescent="0.25">
      <c r="A5">
        <v>4.3</v>
      </c>
    </row>
    <row r="6" spans="1:5" x14ac:dyDescent="0.25">
      <c r="A6">
        <v>5.5</v>
      </c>
    </row>
    <row r="7" spans="1:5" x14ac:dyDescent="0.25">
      <c r="A7">
        <v>5.9</v>
      </c>
    </row>
    <row r="8" spans="1:5" x14ac:dyDescent="0.25">
      <c r="A8">
        <v>6.5</v>
      </c>
    </row>
    <row r="9" spans="1:5" x14ac:dyDescent="0.25">
      <c r="A9">
        <v>7.6</v>
      </c>
    </row>
    <row r="10" spans="1:5" x14ac:dyDescent="0.25">
      <c r="A10">
        <v>8.3000000000000007</v>
      </c>
    </row>
    <row r="11" spans="1:5" x14ac:dyDescent="0.25">
      <c r="A11">
        <v>9.6</v>
      </c>
    </row>
    <row r="12" spans="1:5" x14ac:dyDescent="0.25">
      <c r="A12">
        <v>9.8000000000000007</v>
      </c>
    </row>
    <row r="13" spans="1:5" x14ac:dyDescent="0.25">
      <c r="A13">
        <v>12.9</v>
      </c>
    </row>
    <row r="14" spans="1:5" x14ac:dyDescent="0.25">
      <c r="A14">
        <v>13.1</v>
      </c>
    </row>
    <row r="15" spans="1:5" x14ac:dyDescent="0.25">
      <c r="A15">
        <v>18.5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23" sqref="H23"/>
    </sheetView>
  </sheetViews>
  <sheetFormatPr defaultRowHeight="15" x14ac:dyDescent="0.25"/>
  <cols>
    <col min="2" max="2" width="4.140625" customWidth="1"/>
    <col min="3" max="3" width="24.5703125" bestFit="1" customWidth="1"/>
    <col min="4" max="4" width="12.7109375" bestFit="1" customWidth="1"/>
  </cols>
  <sheetData>
    <row r="1" spans="1:4" x14ac:dyDescent="0.25">
      <c r="A1">
        <v>-6.1</v>
      </c>
      <c r="C1" s="15" t="s">
        <v>21</v>
      </c>
      <c r="D1" s="15"/>
    </row>
    <row r="2" spans="1:4" x14ac:dyDescent="0.25">
      <c r="A2">
        <v>-2.8</v>
      </c>
      <c r="C2" s="13"/>
      <c r="D2" s="13"/>
    </row>
    <row r="3" spans="1:4" x14ac:dyDescent="0.25">
      <c r="A3">
        <v>-1.2</v>
      </c>
      <c r="C3" s="13" t="s">
        <v>22</v>
      </c>
      <c r="D3" s="16">
        <v>6.08</v>
      </c>
    </row>
    <row r="4" spans="1:4" x14ac:dyDescent="0.25">
      <c r="A4">
        <v>-0.7</v>
      </c>
      <c r="C4" s="13" t="s">
        <v>23</v>
      </c>
      <c r="D4" s="16">
        <v>1.7090849682129408</v>
      </c>
    </row>
    <row r="5" spans="1:4" x14ac:dyDescent="0.25">
      <c r="A5">
        <v>4.3</v>
      </c>
      <c r="C5" s="13" t="s">
        <v>24</v>
      </c>
      <c r="D5" s="16">
        <v>6.5</v>
      </c>
    </row>
    <row r="6" spans="1:4" x14ac:dyDescent="0.25">
      <c r="A6">
        <v>5.5</v>
      </c>
      <c r="C6" s="13" t="s">
        <v>25</v>
      </c>
      <c r="D6" s="16" t="e">
        <v>#N/A</v>
      </c>
    </row>
    <row r="7" spans="1:4" x14ac:dyDescent="0.25">
      <c r="A7">
        <v>5.9</v>
      </c>
      <c r="C7" s="13" t="s">
        <v>26</v>
      </c>
      <c r="D7" s="16">
        <v>6.6192576191421519</v>
      </c>
    </row>
    <row r="8" spans="1:4" x14ac:dyDescent="0.25">
      <c r="A8">
        <v>6.5</v>
      </c>
      <c r="C8" s="13" t="s">
        <v>27</v>
      </c>
      <c r="D8" s="16">
        <v>43.814571428571433</v>
      </c>
    </row>
    <row r="9" spans="1:4" x14ac:dyDescent="0.25">
      <c r="A9">
        <v>7.6</v>
      </c>
      <c r="C9" s="13" t="s">
        <v>28</v>
      </c>
      <c r="D9" s="16">
        <v>-0.22473977875062578</v>
      </c>
    </row>
    <row r="10" spans="1:4" x14ac:dyDescent="0.25">
      <c r="A10">
        <v>8.3000000000000007</v>
      </c>
      <c r="C10" s="13" t="s">
        <v>29</v>
      </c>
      <c r="D10" s="16">
        <v>-0.14829786907277889</v>
      </c>
    </row>
    <row r="11" spans="1:4" x14ac:dyDescent="0.25">
      <c r="A11">
        <v>9.6</v>
      </c>
      <c r="C11" s="13" t="s">
        <v>30</v>
      </c>
      <c r="D11" s="16">
        <v>24.6</v>
      </c>
    </row>
    <row r="12" spans="1:4" x14ac:dyDescent="0.25">
      <c r="A12">
        <v>9.8000000000000007</v>
      </c>
      <c r="C12" s="13" t="s">
        <v>31</v>
      </c>
      <c r="D12" s="16">
        <v>-6.1</v>
      </c>
    </row>
    <row r="13" spans="1:4" x14ac:dyDescent="0.25">
      <c r="A13">
        <v>12.9</v>
      </c>
      <c r="C13" s="13" t="s">
        <v>32</v>
      </c>
      <c r="D13" s="16">
        <v>18.5</v>
      </c>
    </row>
    <row r="14" spans="1:4" x14ac:dyDescent="0.25">
      <c r="A14">
        <v>13.1</v>
      </c>
      <c r="C14" s="13" t="s">
        <v>33</v>
      </c>
      <c r="D14" s="16">
        <v>91.2</v>
      </c>
    </row>
    <row r="15" spans="1:4" ht="15.75" thickBot="1" x14ac:dyDescent="0.3">
      <c r="A15">
        <v>18.5</v>
      </c>
      <c r="C15" s="14" t="s">
        <v>34</v>
      </c>
      <c r="D15" s="17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9" sqref="H9"/>
    </sheetView>
  </sheetViews>
  <sheetFormatPr defaultRowHeight="15" x14ac:dyDescent="0.25"/>
  <cols>
    <col min="1" max="1" width="18.5703125" customWidth="1"/>
    <col min="2" max="5" width="10.7109375" customWidth="1"/>
  </cols>
  <sheetData>
    <row r="1" spans="1:8" x14ac:dyDescent="0.25">
      <c r="A1" t="s">
        <v>6</v>
      </c>
    </row>
    <row r="2" spans="1:8" x14ac:dyDescent="0.25">
      <c r="A2" s="3" t="s">
        <v>7</v>
      </c>
    </row>
    <row r="3" spans="1:8" x14ac:dyDescent="0.25">
      <c r="A3" s="3"/>
    </row>
    <row r="4" spans="1:8" ht="15.75" customHeight="1" x14ac:dyDescent="0.25">
      <c r="A4" s="5" t="s">
        <v>14</v>
      </c>
      <c r="B4" s="5">
        <v>2010</v>
      </c>
      <c r="C4" s="5">
        <v>2011</v>
      </c>
      <c r="D4" s="5">
        <v>2012</v>
      </c>
      <c r="E4" s="5">
        <v>2013</v>
      </c>
      <c r="F4" s="10" t="s">
        <v>18</v>
      </c>
      <c r="G4" s="6"/>
      <c r="H4" s="6"/>
    </row>
    <row r="5" spans="1:8" x14ac:dyDescent="0.25">
      <c r="A5" s="4" t="s">
        <v>8</v>
      </c>
      <c r="B5" s="7">
        <v>9.4</v>
      </c>
      <c r="C5" s="7">
        <v>7.3</v>
      </c>
      <c r="D5" s="7">
        <v>5.9</v>
      </c>
      <c r="E5" s="7">
        <v>6</v>
      </c>
      <c r="F5" s="7">
        <f>SUM($E$5:E5)</f>
        <v>6</v>
      </c>
      <c r="G5" s="2"/>
      <c r="H5" s="2"/>
    </row>
    <row r="6" spans="1:8" x14ac:dyDescent="0.25">
      <c r="A6" s="4" t="s">
        <v>16</v>
      </c>
      <c r="B6" s="7">
        <v>9.4</v>
      </c>
      <c r="C6" s="7">
        <v>8.1</v>
      </c>
      <c r="D6" s="7">
        <v>7</v>
      </c>
      <c r="E6" s="7">
        <v>7.4</v>
      </c>
      <c r="F6" s="7">
        <f>SUM($E$5:E6)</f>
        <v>13.4</v>
      </c>
      <c r="G6" s="2"/>
      <c r="H6" s="2"/>
    </row>
    <row r="7" spans="1:8" x14ac:dyDescent="0.25">
      <c r="A7" s="4" t="s">
        <v>15</v>
      </c>
      <c r="B7" s="7">
        <v>14.6</v>
      </c>
      <c r="C7" s="7">
        <v>13.4</v>
      </c>
      <c r="D7" s="7">
        <v>12.1</v>
      </c>
      <c r="E7" s="7">
        <v>13</v>
      </c>
      <c r="F7" s="7">
        <f>SUM($E$5:E7)</f>
        <v>26.4</v>
      </c>
      <c r="G7" s="2"/>
      <c r="H7" s="2"/>
    </row>
    <row r="8" spans="1:8" x14ac:dyDescent="0.25">
      <c r="A8" s="4" t="s">
        <v>9</v>
      </c>
      <c r="B8" s="7">
        <v>16.600000000000001</v>
      </c>
      <c r="C8" s="7">
        <v>16.2</v>
      </c>
      <c r="D8" s="7">
        <v>15.4</v>
      </c>
      <c r="E8" s="7">
        <v>16.399999999999999</v>
      </c>
      <c r="F8" s="7">
        <f>SUM($E$5:E8)</f>
        <v>42.8</v>
      </c>
      <c r="G8" s="2"/>
      <c r="H8" s="2"/>
    </row>
    <row r="9" spans="1:8" x14ac:dyDescent="0.25">
      <c r="A9" s="4" t="s">
        <v>10</v>
      </c>
      <c r="B9" s="7">
        <v>15.2</v>
      </c>
      <c r="C9" s="7">
        <v>15.6</v>
      </c>
      <c r="D9" s="7">
        <v>15.5</v>
      </c>
      <c r="E9" s="7">
        <v>16.2</v>
      </c>
      <c r="F9" s="7">
        <f>SUM($E$5:E9)</f>
        <v>59</v>
      </c>
      <c r="G9" s="2"/>
      <c r="H9" s="2"/>
    </row>
    <row r="10" spans="1:8" x14ac:dyDescent="0.25">
      <c r="A10" s="4" t="s">
        <v>11</v>
      </c>
      <c r="B10" s="7">
        <v>14.7</v>
      </c>
      <c r="C10" s="7">
        <v>15.9</v>
      </c>
      <c r="D10" s="7">
        <v>16.600000000000001</v>
      </c>
      <c r="E10" s="7">
        <v>16.7</v>
      </c>
      <c r="F10" s="7">
        <f>SUM($E$5:E10)</f>
        <v>75.7</v>
      </c>
      <c r="G10" s="2"/>
      <c r="H10" s="2"/>
    </row>
    <row r="11" spans="1:8" x14ac:dyDescent="0.25">
      <c r="A11" s="4" t="s">
        <v>12</v>
      </c>
      <c r="B11" s="7">
        <v>13.3</v>
      </c>
      <c r="C11" s="7">
        <v>15.1</v>
      </c>
      <c r="D11" s="7">
        <v>17</v>
      </c>
      <c r="E11" s="7">
        <v>15.9</v>
      </c>
      <c r="F11" s="7">
        <f>SUM($E$5:E11)</f>
        <v>91.600000000000009</v>
      </c>
      <c r="G11" s="2"/>
      <c r="H11" s="2"/>
    </row>
    <row r="12" spans="1:8" x14ac:dyDescent="0.25">
      <c r="A12" s="4" t="s">
        <v>13</v>
      </c>
      <c r="B12" s="7">
        <v>6.8</v>
      </c>
      <c r="C12" s="7">
        <v>8.4</v>
      </c>
      <c r="D12" s="7">
        <v>10.5</v>
      </c>
      <c r="E12" s="7">
        <v>8.4</v>
      </c>
      <c r="F12" s="7">
        <f>SUM($E$5:E12)</f>
        <v>100.00000000000001</v>
      </c>
      <c r="G12" s="2"/>
      <c r="H12" s="2"/>
    </row>
    <row r="13" spans="1:8" x14ac:dyDescent="0.25">
      <c r="A13" s="4" t="s">
        <v>5</v>
      </c>
      <c r="B13" s="8">
        <f>SUM(B5:B12)</f>
        <v>100</v>
      </c>
      <c r="C13" s="8">
        <f t="shared" ref="C13:E13" si="0">SUM(C5:C12)</f>
        <v>100</v>
      </c>
      <c r="D13" s="8">
        <f t="shared" si="0"/>
        <v>100</v>
      </c>
      <c r="E13" s="8">
        <f t="shared" si="0"/>
        <v>100.00000000000001</v>
      </c>
      <c r="F13" s="8"/>
    </row>
    <row r="15" spans="1:8" x14ac:dyDescent="0.25">
      <c r="A15" s="9" t="s">
        <v>17</v>
      </c>
    </row>
    <row r="18" spans="3:3" ht="18.75" x14ac:dyDescent="0.25">
      <c r="C18" s="11"/>
    </row>
  </sheetData>
  <hyperlinks>
    <hyperlink ref="A2" r:id="rId1"/>
  </hyperlinks>
  <pageMargins left="0.7" right="0.7" top="0.75" bottom="0.75" header="0.3" footer="0.3"/>
  <ignoredErrors>
    <ignoredError sqref="B13:E13 F6:F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Рис. 2</vt:lpstr>
      <vt:lpstr>Рис. 3</vt:lpstr>
      <vt:lpstr>Рис. 4</vt:lpstr>
      <vt:lpstr>Рис. 9</vt:lpstr>
      <vt:lpstr>Рис. 11</vt:lpstr>
      <vt:lpstr>Рис.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2013-07-28T13:16:52Z</dcterms:created>
  <dcterms:modified xsi:type="dcterms:W3CDTF">2013-08-03T13:46:55Z</dcterms:modified>
</cp:coreProperties>
</file>