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57. Интерполяция\"/>
    </mc:Choice>
  </mc:AlternateContent>
  <bookViews>
    <workbookView xWindow="360" yWindow="45" windowWidth="11340" windowHeight="6030"/>
  </bookViews>
  <sheets>
    <sheet name="Рис. 1" sheetId="2" r:id="rId1"/>
    <sheet name="Рис. 2" sheetId="3" r:id="rId2"/>
    <sheet name="Рис. 3 и 4" sheetId="1" r:id="rId3"/>
  </sheets>
  <definedNames>
    <definedName name="Выс" comment="Управляющая высота">'Рис. 3 и 4'!$J$1</definedName>
    <definedName name="Дан" comment="Скорость ветра">'Рис. 3 и 4'!$B$2:$F$9</definedName>
    <definedName name="Пр" comment="Управляющий Пролет">'Рис. 3 и 4'!$J$2</definedName>
    <definedName name="СтПр" comment="Столбцы Пролет">'Рис. 3 и 4'!$B$1:$F$1</definedName>
    <definedName name="СтрВ" comment="Строки Высота">'Рис. 3 и 4'!$A$2:$A$9</definedName>
  </definedNames>
  <calcPr calcId="152511" iterate="1"/>
</workbook>
</file>

<file path=xl/calcChain.xml><?xml version="1.0" encoding="utf-8"?>
<calcChain xmlns="http://schemas.openxmlformats.org/spreadsheetml/2006/main">
  <c r="J19" i="1" l="1"/>
  <c r="J15" i="1"/>
  <c r="J14" i="1"/>
  <c r="J13" i="1"/>
  <c r="J12" i="1"/>
  <c r="J11" i="1"/>
  <c r="J10" i="1"/>
  <c r="J9" i="1"/>
  <c r="J8" i="1"/>
  <c r="J7" i="1"/>
  <c r="J5" i="1"/>
  <c r="J6" i="1" s="1"/>
  <c r="J3" i="1"/>
  <c r="J4" i="1" s="1"/>
  <c r="J16" i="1" l="1"/>
  <c r="J17" i="1" l="1"/>
</calcChain>
</file>

<file path=xl/sharedStrings.xml><?xml version="1.0" encoding="utf-8"?>
<sst xmlns="http://schemas.openxmlformats.org/spreadsheetml/2006/main" count="42" uniqueCount="37">
  <si>
    <t>=J3+1</t>
  </si>
  <si>
    <t>=J5+1</t>
  </si>
  <si>
    <t>=J7+(J8-J7)*J11/J13</t>
  </si>
  <si>
    <t>=J9+(J10-J9)*J11/J13</t>
  </si>
  <si>
    <t>=J15+(J16-J15)*J12/J14</t>
  </si>
  <si>
    <t>Высота</t>
  </si>
  <si>
    <t>Скорость</t>
  </si>
  <si>
    <t>Пролет</t>
  </si>
  <si>
    <t>Вычисления для</t>
  </si>
  <si>
    <t>Скорость ветра</t>
  </si>
  <si>
    <t>Исходная ячейка 1</t>
  </si>
  <si>
    <t>Исходная ячейка 2</t>
  </si>
  <si>
    <t>Строка 1</t>
  </si>
  <si>
    <t>Строка 2</t>
  </si>
  <si>
    <t>=ПОИСКПОЗ(J1;СтрВ)</t>
  </si>
  <si>
    <t>Столбец 1</t>
  </si>
  <si>
    <t>Столбец 2</t>
  </si>
  <si>
    <t>=ПОИСКПОЗ(J2;СтПр)</t>
  </si>
  <si>
    <t>Значение(1,1)</t>
  </si>
  <si>
    <t>Значение(2,1)</t>
  </si>
  <si>
    <t>Значение(1,2)</t>
  </si>
  <si>
    <t>Значение(2,2)</t>
  </si>
  <si>
    <t>=ИНДЕКС(Дан;J3;J5)</t>
  </si>
  <si>
    <t>=ИНДЕКС(Дан;J4;J5)</t>
  </si>
  <si>
    <t>=ИНДЕКС(Дан;J3;J6)</t>
  </si>
  <si>
    <t>=ИНДЕКС(Дан;J4;J6)</t>
  </si>
  <si>
    <t>Разность высот</t>
  </si>
  <si>
    <t>Разность пролетов</t>
  </si>
  <si>
    <t>=J1-ИНДЕКС(СтрВ;J3)</t>
  </si>
  <si>
    <t>=J2-ИНДЕКС(СтПр;J5)</t>
  </si>
  <si>
    <t>Интервал высот</t>
  </si>
  <si>
    <t>Интервал пролетов</t>
  </si>
  <si>
    <t>=ИНДЕКС(СтрВ;J4)-ИНДЕКС(СтрВ;J3)</t>
  </si>
  <si>
    <t>=ИНДЕКС(СтПр;J6)-ИНДЕКС(СтПр;J5)</t>
  </si>
  <si>
    <t>Значение(высота; пролет1)</t>
  </si>
  <si>
    <t>Итог</t>
  </si>
  <si>
    <t>Итог одной формулой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</si>
</sst>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sz val="11"/>
      <color indexed="16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quotePrefix="1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/>
    <xf numFmtId="0" fontId="6" fillId="0" borderId="0" xfId="0" quotePrefix="1" applyFont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quotePrefix="1" applyFont="1"/>
  </cellXfs>
  <cellStyles count="2">
    <cellStyle name="Normal_GuruFiles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"/>
  <sheetViews>
    <sheetView tabSelected="1" workbookViewId="0">
      <selection activeCell="F26" sqref="F26"/>
    </sheetView>
  </sheetViews>
  <sheetFormatPr defaultRowHeight="15" x14ac:dyDescent="0.25"/>
  <cols>
    <col min="1" max="16384" width="9.140625" style="6"/>
  </cols>
  <sheetData>
    <row r="1" spans="1:2" x14ac:dyDescent="0.25">
      <c r="A1" s="21" t="s">
        <v>5</v>
      </c>
      <c r="B1" s="21" t="s">
        <v>6</v>
      </c>
    </row>
    <row r="2" spans="1:2" x14ac:dyDescent="0.25">
      <c r="A2" s="21">
        <v>20</v>
      </c>
      <c r="B2" s="21">
        <v>10</v>
      </c>
    </row>
    <row r="3" spans="1:2" x14ac:dyDescent="0.25">
      <c r="A3" s="21">
        <v>30</v>
      </c>
      <c r="B3" s="21">
        <v>40</v>
      </c>
    </row>
    <row r="4" spans="1:2" x14ac:dyDescent="0.25">
      <c r="A4" s="21">
        <v>40</v>
      </c>
      <c r="B4" s="21">
        <v>130</v>
      </c>
    </row>
    <row r="5" spans="1:2" x14ac:dyDescent="0.25">
      <c r="A5" s="21">
        <v>50</v>
      </c>
      <c r="B5" s="21">
        <v>180</v>
      </c>
    </row>
    <row r="6" spans="1:2" x14ac:dyDescent="0.25">
      <c r="A6" s="21">
        <v>60</v>
      </c>
      <c r="B6" s="21">
        <v>240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"/>
  <sheetViews>
    <sheetView workbookViewId="0">
      <selection activeCell="G1" sqref="G1"/>
    </sheetView>
  </sheetViews>
  <sheetFormatPr defaultRowHeight="15" x14ac:dyDescent="0.25"/>
  <cols>
    <col min="1" max="16384" width="9.140625" style="6"/>
  </cols>
  <sheetData>
    <row r="1" spans="1:7" x14ac:dyDescent="0.25">
      <c r="A1" s="23"/>
      <c r="B1" s="27">
        <v>200</v>
      </c>
      <c r="C1" s="27">
        <v>400</v>
      </c>
      <c r="D1" s="27">
        <v>600</v>
      </c>
      <c r="E1" s="27">
        <v>800</v>
      </c>
      <c r="F1" s="28">
        <v>1000</v>
      </c>
      <c r="G1" s="31" t="s">
        <v>7</v>
      </c>
    </row>
    <row r="2" spans="1:7" x14ac:dyDescent="0.25">
      <c r="A2" s="29">
        <v>20</v>
      </c>
      <c r="B2" s="22">
        <v>10</v>
      </c>
      <c r="C2" s="22">
        <v>20</v>
      </c>
      <c r="D2" s="22">
        <v>160</v>
      </c>
      <c r="E2" s="22">
        <v>210</v>
      </c>
      <c r="F2" s="24">
        <v>260</v>
      </c>
    </row>
    <row r="3" spans="1:7" x14ac:dyDescent="0.25">
      <c r="A3" s="29">
        <v>30</v>
      </c>
      <c r="B3" s="22">
        <v>40</v>
      </c>
      <c r="C3" s="22">
        <v>60</v>
      </c>
      <c r="D3" s="22">
        <v>190</v>
      </c>
      <c r="E3" s="22">
        <v>240</v>
      </c>
      <c r="F3" s="24">
        <v>290</v>
      </c>
    </row>
    <row r="4" spans="1:7" x14ac:dyDescent="0.25">
      <c r="A4" s="29">
        <v>40</v>
      </c>
      <c r="B4" s="22">
        <v>130</v>
      </c>
      <c r="C4" s="22">
        <v>180</v>
      </c>
      <c r="D4" s="22">
        <v>230</v>
      </c>
      <c r="E4" s="22">
        <v>280</v>
      </c>
      <c r="F4" s="24">
        <v>330</v>
      </c>
    </row>
    <row r="5" spans="1:7" x14ac:dyDescent="0.25">
      <c r="A5" s="29">
        <v>50</v>
      </c>
      <c r="B5" s="22">
        <v>180</v>
      </c>
      <c r="C5" s="22">
        <v>230</v>
      </c>
      <c r="D5" s="22">
        <v>280</v>
      </c>
      <c r="E5" s="22">
        <v>330</v>
      </c>
      <c r="F5" s="24">
        <v>380</v>
      </c>
    </row>
    <row r="6" spans="1:7" x14ac:dyDescent="0.25">
      <c r="A6" s="29">
        <v>60</v>
      </c>
      <c r="B6" s="22">
        <v>240</v>
      </c>
      <c r="C6" s="22">
        <v>290</v>
      </c>
      <c r="D6" s="22">
        <v>340</v>
      </c>
      <c r="E6" s="22">
        <v>390</v>
      </c>
      <c r="F6" s="24">
        <v>440</v>
      </c>
    </row>
    <row r="7" spans="1:7" x14ac:dyDescent="0.25">
      <c r="A7" s="29">
        <v>70</v>
      </c>
      <c r="B7" s="22">
        <v>310</v>
      </c>
      <c r="C7" s="22">
        <v>360</v>
      </c>
      <c r="D7" s="22">
        <v>410</v>
      </c>
      <c r="E7" s="22">
        <v>460</v>
      </c>
      <c r="F7" s="24">
        <v>510</v>
      </c>
    </row>
    <row r="8" spans="1:7" x14ac:dyDescent="0.25">
      <c r="A8" s="29">
        <v>80</v>
      </c>
      <c r="B8" s="22">
        <v>390</v>
      </c>
      <c r="C8" s="22">
        <v>440</v>
      </c>
      <c r="D8" s="22">
        <v>490</v>
      </c>
      <c r="E8" s="22">
        <v>540</v>
      </c>
      <c r="F8" s="24">
        <v>590</v>
      </c>
    </row>
    <row r="9" spans="1:7" ht="15.75" thickBot="1" x14ac:dyDescent="0.3">
      <c r="A9" s="30">
        <v>90</v>
      </c>
      <c r="B9" s="25">
        <v>750</v>
      </c>
      <c r="C9" s="25">
        <v>800</v>
      </c>
      <c r="D9" s="25">
        <v>850</v>
      </c>
      <c r="E9" s="25">
        <v>900</v>
      </c>
      <c r="F9" s="26">
        <v>950</v>
      </c>
    </row>
    <row r="10" spans="1:7" x14ac:dyDescent="0.25">
      <c r="A10" s="31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9"/>
  <sheetViews>
    <sheetView topLeftCell="I1" workbookViewId="0">
      <selection activeCell="K19" sqref="K19"/>
    </sheetView>
  </sheetViews>
  <sheetFormatPr defaultRowHeight="15" x14ac:dyDescent="0.25"/>
  <cols>
    <col min="1" max="1" width="6.28515625" style="6" bestFit="1" customWidth="1"/>
    <col min="2" max="5" width="4" style="6" bestFit="1" customWidth="1"/>
    <col min="6" max="6" width="5" style="6" bestFit="1" customWidth="1"/>
    <col min="7" max="7" width="4.85546875" style="6" bestFit="1" customWidth="1"/>
    <col min="8" max="8" width="16" style="6" bestFit="1" customWidth="1"/>
    <col min="9" max="9" width="26.5703125" style="6" bestFit="1" customWidth="1"/>
    <col min="10" max="10" width="5" style="6" bestFit="1" customWidth="1"/>
    <col min="11" max="11" width="37" style="6" bestFit="1" customWidth="1"/>
    <col min="12" max="16384" width="9.140625" style="6"/>
  </cols>
  <sheetData>
    <row r="1" spans="1:11" x14ac:dyDescent="0.25">
      <c r="A1" s="1"/>
      <c r="B1" s="2">
        <v>200</v>
      </c>
      <c r="C1" s="3">
        <v>400</v>
      </c>
      <c r="D1" s="2">
        <v>600</v>
      </c>
      <c r="E1" s="3">
        <v>800</v>
      </c>
      <c r="F1" s="2">
        <v>1000</v>
      </c>
      <c r="G1" s="31" t="s">
        <v>7</v>
      </c>
      <c r="H1" s="5" t="s">
        <v>8</v>
      </c>
      <c r="I1" s="6" t="s">
        <v>5</v>
      </c>
      <c r="J1" s="4">
        <v>25</v>
      </c>
      <c r="K1" s="6" t="s">
        <v>10</v>
      </c>
    </row>
    <row r="2" spans="1:11" x14ac:dyDescent="0.25">
      <c r="A2" s="7">
        <v>20</v>
      </c>
      <c r="B2" s="8">
        <v>10</v>
      </c>
      <c r="C2" s="9">
        <v>20</v>
      </c>
      <c r="D2" s="9">
        <v>160</v>
      </c>
      <c r="E2" s="9">
        <v>210</v>
      </c>
      <c r="F2" s="10">
        <v>260</v>
      </c>
      <c r="I2" s="6" t="s">
        <v>9</v>
      </c>
      <c r="J2" s="4">
        <v>300</v>
      </c>
      <c r="K2" s="6" t="s">
        <v>11</v>
      </c>
    </row>
    <row r="3" spans="1:11" x14ac:dyDescent="0.25">
      <c r="A3" s="7">
        <v>30</v>
      </c>
      <c r="B3" s="11">
        <v>40</v>
      </c>
      <c r="C3" s="12">
        <v>60</v>
      </c>
      <c r="D3" s="12">
        <v>190</v>
      </c>
      <c r="E3" s="12">
        <v>240</v>
      </c>
      <c r="F3" s="13">
        <v>290</v>
      </c>
      <c r="I3" s="6" t="s">
        <v>12</v>
      </c>
      <c r="J3" s="6">
        <f>MATCH(J1,СтрВ)</f>
        <v>1</v>
      </c>
      <c r="K3" s="14" t="s">
        <v>14</v>
      </c>
    </row>
    <row r="4" spans="1:11" x14ac:dyDescent="0.25">
      <c r="A4" s="7">
        <v>40</v>
      </c>
      <c r="B4" s="11">
        <v>130</v>
      </c>
      <c r="C4" s="12">
        <v>180</v>
      </c>
      <c r="D4" s="12">
        <v>230</v>
      </c>
      <c r="E4" s="12">
        <v>280</v>
      </c>
      <c r="F4" s="13">
        <v>330</v>
      </c>
      <c r="I4" s="6" t="s">
        <v>13</v>
      </c>
      <c r="J4" s="6">
        <f>J3+1</f>
        <v>2</v>
      </c>
      <c r="K4" s="14" t="s">
        <v>0</v>
      </c>
    </row>
    <row r="5" spans="1:11" x14ac:dyDescent="0.25">
      <c r="A5" s="7">
        <v>50</v>
      </c>
      <c r="B5" s="11">
        <v>180</v>
      </c>
      <c r="C5" s="12">
        <v>230</v>
      </c>
      <c r="D5" s="12">
        <v>280</v>
      </c>
      <c r="E5" s="12">
        <v>330</v>
      </c>
      <c r="F5" s="13">
        <v>380</v>
      </c>
      <c r="I5" s="6" t="s">
        <v>15</v>
      </c>
      <c r="J5" s="6">
        <f>MATCH(J2,СтПр)</f>
        <v>1</v>
      </c>
      <c r="K5" s="14" t="s">
        <v>17</v>
      </c>
    </row>
    <row r="6" spans="1:11" x14ac:dyDescent="0.25">
      <c r="A6" s="7">
        <v>60</v>
      </c>
      <c r="B6" s="11">
        <v>240</v>
      </c>
      <c r="C6" s="12">
        <v>290</v>
      </c>
      <c r="D6" s="12">
        <v>340</v>
      </c>
      <c r="E6" s="12">
        <v>390</v>
      </c>
      <c r="F6" s="13">
        <v>440</v>
      </c>
      <c r="I6" s="6" t="s">
        <v>16</v>
      </c>
      <c r="J6" s="6">
        <f>J5+1</f>
        <v>2</v>
      </c>
      <c r="K6" s="14" t="s">
        <v>1</v>
      </c>
    </row>
    <row r="7" spans="1:11" x14ac:dyDescent="0.25">
      <c r="A7" s="7">
        <v>70</v>
      </c>
      <c r="B7" s="11">
        <v>310</v>
      </c>
      <c r="C7" s="12">
        <v>360</v>
      </c>
      <c r="D7" s="12">
        <v>410</v>
      </c>
      <c r="E7" s="12">
        <v>460</v>
      </c>
      <c r="F7" s="13">
        <v>510</v>
      </c>
      <c r="I7" s="6" t="s">
        <v>18</v>
      </c>
      <c r="J7" s="6">
        <f>INDEX(Дан,J3,J5)</f>
        <v>10</v>
      </c>
      <c r="K7" s="14" t="s">
        <v>22</v>
      </c>
    </row>
    <row r="8" spans="1:11" x14ac:dyDescent="0.25">
      <c r="A8" s="7">
        <v>80</v>
      </c>
      <c r="B8" s="11">
        <v>390</v>
      </c>
      <c r="C8" s="12">
        <v>440</v>
      </c>
      <c r="D8" s="12">
        <v>490</v>
      </c>
      <c r="E8" s="12">
        <v>540</v>
      </c>
      <c r="F8" s="13">
        <v>590</v>
      </c>
      <c r="I8" s="6" t="s">
        <v>19</v>
      </c>
      <c r="J8" s="6">
        <f>INDEX(Дан,J4,J5)</f>
        <v>40</v>
      </c>
      <c r="K8" s="14" t="s">
        <v>23</v>
      </c>
    </row>
    <row r="9" spans="1:11" x14ac:dyDescent="0.25">
      <c r="A9" s="7">
        <v>90</v>
      </c>
      <c r="B9" s="15">
        <v>750</v>
      </c>
      <c r="C9" s="16">
        <v>800</v>
      </c>
      <c r="D9" s="16">
        <v>850</v>
      </c>
      <c r="E9" s="16">
        <v>900</v>
      </c>
      <c r="F9" s="17">
        <v>950</v>
      </c>
      <c r="I9" s="6" t="s">
        <v>20</v>
      </c>
      <c r="J9" s="6">
        <f>INDEX(Дан,J3,J6)</f>
        <v>20</v>
      </c>
      <c r="K9" s="14" t="s">
        <v>24</v>
      </c>
    </row>
    <row r="10" spans="1:11" x14ac:dyDescent="0.25">
      <c r="A10" s="31" t="s">
        <v>5</v>
      </c>
      <c r="I10" s="6" t="s">
        <v>21</v>
      </c>
      <c r="J10" s="6">
        <f>INDEX(Дан,J4,J6)</f>
        <v>60</v>
      </c>
      <c r="K10" s="14" t="s">
        <v>25</v>
      </c>
    </row>
    <row r="11" spans="1:11" x14ac:dyDescent="0.25">
      <c r="I11" s="6" t="s">
        <v>26</v>
      </c>
      <c r="J11" s="6">
        <f>J1-INDEX(СтрВ,J3)</f>
        <v>5</v>
      </c>
      <c r="K11" s="14" t="s">
        <v>28</v>
      </c>
    </row>
    <row r="12" spans="1:11" x14ac:dyDescent="0.25">
      <c r="I12" s="6" t="s">
        <v>27</v>
      </c>
      <c r="J12" s="6">
        <f>J2-INDEX(СтПр,J5)</f>
        <v>100</v>
      </c>
      <c r="K12" s="14" t="s">
        <v>29</v>
      </c>
    </row>
    <row r="13" spans="1:11" x14ac:dyDescent="0.25">
      <c r="I13" s="6" t="s">
        <v>30</v>
      </c>
      <c r="J13" s="6">
        <f>INDEX(СтрВ,J4)-INDEX(СтрВ,J3)</f>
        <v>10</v>
      </c>
      <c r="K13" s="14" t="s">
        <v>32</v>
      </c>
    </row>
    <row r="14" spans="1:11" x14ac:dyDescent="0.25">
      <c r="I14" s="6" t="s">
        <v>31</v>
      </c>
      <c r="J14" s="6">
        <f>INDEX(СтПр,J6)-INDEX(СтПр,J5)</f>
        <v>200</v>
      </c>
      <c r="K14" s="14" t="s">
        <v>33</v>
      </c>
    </row>
    <row r="15" spans="1:11" x14ac:dyDescent="0.25">
      <c r="I15" s="6" t="s">
        <v>34</v>
      </c>
      <c r="J15" s="6">
        <f>J7+(J8-J7)*J11/J13</f>
        <v>25</v>
      </c>
      <c r="K15" s="14" t="s">
        <v>2</v>
      </c>
    </row>
    <row r="16" spans="1:11" x14ac:dyDescent="0.25">
      <c r="I16" s="6" t="s">
        <v>34</v>
      </c>
      <c r="J16" s="6">
        <f>J9+(J10-J9)*J11/J13</f>
        <v>40</v>
      </c>
      <c r="K16" s="14" t="s">
        <v>3</v>
      </c>
    </row>
    <row r="17" spans="9:11" x14ac:dyDescent="0.25">
      <c r="I17" s="6" t="s">
        <v>35</v>
      </c>
      <c r="J17" s="18">
        <f>J15+(J16-J15)*J12/J14</f>
        <v>32.5</v>
      </c>
      <c r="K17" s="19" t="s">
        <v>4</v>
      </c>
    </row>
    <row r="19" spans="9:11" x14ac:dyDescent="0.25">
      <c r="I19" s="6" t="s">
        <v>36</v>
      </c>
      <c r="J19" s="20">
        <f>((INDEX(Дан,(MATCH(Выс,СтрВ)),(MATCH(Пр,СтПр))))+((INDEX(Дан,((MATCH(Выс,СтрВ))+1),(MATCH(Пр,СтПр))))-(INDEX(Дан,(MATCH(Выс,СтрВ)),(MATCH(Пр,СтПр)))))*(Выс-INDEX(СтрВ,(MATCH(Выс,СтрВ))))/(INDEX(СтрВ,((MATCH(Выс,СтрВ))+1))-INDEX(СтрВ,(MATCH(Выс,СтрВ)))))+(((INDEX(Дан,(MATCH(Выс,СтрВ)),((MATCH(Пр,СтПр))+1)))+((INDEX(Дан,((MATCH(Выс,СтрВ))+1),((MATCH(Пр,СтПр))+1)))-(INDEX(Дан,(MATCH(Выс,СтрВ)),((MATCH(Пр,СтПр))+1))))*(Выс-INDEX(СтрВ,(MATCH(Выс,СтрВ))))/(INDEX(СтрВ,((MATCH(Выс,СтрВ))+1))-INDEX(СтрВ,(MATCH(Выс,СтрВ)))))-((INDEX(Дан,(MATCH(Выс,СтрВ)),(MATCH(Пр,СтПр))))+((INDEX(Дан,((MATCH(Выс,СтрВ))+1),(MATCH(Пр,СтПр))))-(INDEX(Дан,(MATCH(Выс,СтрВ)),(MATCH(Пр,СтПр)))))*(Выс-INDEX(СтрВ,(MATCH(Выс,СтрВ))))/(INDEX(СтрВ,((MATCH(Выс,СтрВ))+1))-INDEX(СтрВ,(MATCH(Выс,СтрВ))))))*(Пр-INDEX(СтПр,(MATCH(Пр,СтПр))))/(INDEX(СтПр,((MATCH(Пр,СтПр))+1))-INDEX(СтПр,(MATCH(Пр,СтПр))))</f>
        <v>32.5</v>
      </c>
      <c r="K19" s="32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Рис. 1</vt:lpstr>
      <vt:lpstr>Рис. 2</vt:lpstr>
      <vt:lpstr>Рис. 3 и 4</vt:lpstr>
      <vt:lpstr>Выс</vt:lpstr>
      <vt:lpstr>Дан</vt:lpstr>
      <vt:lpstr>Пр</vt:lpstr>
      <vt:lpstr>СтПр</vt:lpstr>
      <vt:lpstr>СтрВ</vt:lpstr>
    </vt:vector>
  </TitlesOfParts>
  <Company>SOFTCON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Mala_rs_Singh</dc:creator>
  <cp:lastModifiedBy>Сергей Багузин</cp:lastModifiedBy>
  <dcterms:created xsi:type="dcterms:W3CDTF">2001-06-05T18:46:02Z</dcterms:created>
  <dcterms:modified xsi:type="dcterms:W3CDTF">2015-10-17T09:43:31Z</dcterms:modified>
</cp:coreProperties>
</file>