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79. SmartArt\"/>
    </mc:Choice>
  </mc:AlternateContent>
  <bookViews>
    <workbookView xWindow="120" yWindow="45" windowWidth="15480" windowHeight="11640"/>
  </bookViews>
  <sheets>
    <sheet name="Рис. 1" sheetId="7" r:id="rId1"/>
    <sheet name="Рис. 2-4" sheetId="8" r:id="rId2"/>
    <sheet name="Рис. 5" sheetId="9" r:id="rId3"/>
  </sheets>
  <definedNames>
    <definedName name="_xlnm._FilterDatabase" localSheetId="0" hidden="1">'Рис. 1'!$A$3:$C$24</definedName>
    <definedName name="_xlnm._FilterDatabase" localSheetId="1" hidden="1">'Рис. 2-4'!$A$3:$C$24</definedName>
    <definedName name="_xlnm._FilterDatabase" localSheetId="2" hidden="1">'Рис. 5'!$A$3:$C$24</definedName>
  </definedNames>
  <calcPr calcId="152511" iterate="1"/>
</workbook>
</file>

<file path=xl/calcChain.xml><?xml version="1.0" encoding="utf-8"?>
<calcChain xmlns="http://schemas.openxmlformats.org/spreadsheetml/2006/main">
  <c r="G6" i="9" l="1"/>
  <c r="G5" i="9"/>
  <c r="G4" i="9"/>
  <c r="G6" i="8"/>
  <c r="G5" i="8"/>
  <c r="G4" i="8"/>
  <c r="G4" i="7"/>
  <c r="G6" i="7"/>
  <c r="G5" i="7"/>
  <c r="E4" i="9" l="1"/>
  <c r="E5" i="9"/>
  <c r="F8" i="9" s="1"/>
  <c r="E6" i="9"/>
  <c r="G9" i="9" s="1"/>
  <c r="G10" i="9"/>
  <c r="F10" i="9"/>
  <c r="G8" i="9"/>
  <c r="E4" i="8"/>
  <c r="E6" i="8"/>
  <c r="E5" i="8"/>
  <c r="E4" i="7"/>
  <c r="F10" i="7" s="1"/>
  <c r="E5" i="7"/>
  <c r="E6" i="7"/>
  <c r="H8" i="9" l="1"/>
  <c r="H10" i="9"/>
  <c r="F9" i="9"/>
  <c r="H9" i="9" s="1"/>
  <c r="H8" i="8"/>
  <c r="G10" i="8"/>
  <c r="F10" i="8"/>
  <c r="G9" i="8"/>
  <c r="G8" i="8"/>
  <c r="F8" i="8"/>
  <c r="G9" i="7"/>
  <c r="F9" i="8"/>
  <c r="H9" i="8" s="1"/>
  <c r="G10" i="7"/>
  <c r="F9" i="7"/>
  <c r="G8" i="7"/>
  <c r="F8" i="7"/>
  <c r="H10" i="8" l="1"/>
</calcChain>
</file>

<file path=xl/sharedStrings.xml><?xml version="1.0" encoding="utf-8"?>
<sst xmlns="http://schemas.openxmlformats.org/spreadsheetml/2006/main" count="88" uniqueCount="8">
  <si>
    <t>Mary</t>
  </si>
  <si>
    <t>Ted</t>
  </si>
  <si>
    <t>Bob</t>
  </si>
  <si>
    <t>Счет</t>
  </si>
  <si>
    <t>Выручка</t>
  </si>
  <si>
    <t>Агент</t>
  </si>
  <si>
    <t>Информация о продажах</t>
  </si>
  <si>
    <t>Итоги по агентам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</si>
</sst>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Lucida Sans Unicode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FE40A"/>
      <color rgb="FF53E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12</xdr:row>
      <xdr:rowOff>133275</xdr:rowOff>
    </xdr:from>
    <xdr:to>
      <xdr:col>10</xdr:col>
      <xdr:colOff>419100</xdr:colOff>
      <xdr:row>15</xdr:row>
      <xdr:rowOff>65775</xdr:rowOff>
    </xdr:to>
    <xdr:sp macro="" textlink="">
      <xdr:nvSpPr>
        <xdr:cNvPr id="3" name="Прямоугольник 2"/>
        <xdr:cNvSpPr/>
      </xdr:nvSpPr>
      <xdr:spPr>
        <a:xfrm>
          <a:off x="2609850" y="2419275"/>
          <a:ext cx="4572000" cy="504000"/>
        </a:xfrm>
        <a:prstGeom prst="rect">
          <a:avLst/>
        </a:prstGeom>
      </xdr:spPr>
      <xdr:style>
        <a:lnRef idx="2">
          <a:schemeClr val="accent2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4</xdr:col>
      <xdr:colOff>266700</xdr:colOff>
      <xdr:row>11</xdr:row>
      <xdr:rowOff>28575</xdr:rowOff>
    </xdr:from>
    <xdr:to>
      <xdr:col>9</xdr:col>
      <xdr:colOff>38100</xdr:colOff>
      <xdr:row>14</xdr:row>
      <xdr:rowOff>47475</xdr:rowOff>
    </xdr:to>
    <xdr:grpSp>
      <xdr:nvGrpSpPr>
        <xdr:cNvPr id="4" name="Группа 3"/>
        <xdr:cNvGrpSpPr/>
      </xdr:nvGrpSpPr>
      <xdr:grpSpPr>
        <a:xfrm>
          <a:off x="2838450" y="2124075"/>
          <a:ext cx="3200400" cy="590400"/>
          <a:chOff x="228600" y="64799"/>
          <a:chExt cx="3200400" cy="590400"/>
        </a:xfrm>
      </xdr:grpSpPr>
      <xdr:sp macro="" textlink="">
        <xdr:nvSpPr>
          <xdr:cNvPr id="13" name="Скругленный прямоугольник 12"/>
          <xdr:cNvSpPr/>
        </xdr:nvSpPr>
        <xdr:spPr>
          <a:xfrm>
            <a:off x="228600" y="64799"/>
            <a:ext cx="3200400" cy="590400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2">
              <a:hueOff val="0"/>
              <a:satOff val="0"/>
              <a:lumOff val="0"/>
              <a:alphaOff val="0"/>
            </a:schemeClr>
          </a:fillRef>
          <a:effectRef idx="0">
            <a:schemeClr val="accent2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$H$8">
        <xdr:nvSpPr>
          <xdr:cNvPr id="14" name="Скругленный прямоугольник 5"/>
          <xdr:cNvSpPr/>
        </xdr:nvSpPr>
        <xdr:spPr>
          <a:xfrm>
            <a:off x="257421" y="93620"/>
            <a:ext cx="3142758" cy="53275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0968" tIns="0" rIns="120968" bIns="0" numCol="1" spcCol="1270" anchor="ctr" anchorCtr="0">
            <a:noAutofit/>
          </a:bodyPr>
          <a:lstStyle/>
          <a:p>
            <a:pPr lvl="0" algn="l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BE195232-AA49-4484-B7E0-0B93E37CF58C}" type="TxLink">
              <a:rPr lang="en-US" sz="1600" b="0" i="0" u="none" strike="noStrike" kern="1200">
                <a:solidFill>
                  <a:srgbClr val="000000"/>
                </a:solidFill>
                <a:latin typeface="Calibri" panose="020F0502020204030204" pitchFamily="34" charset="0"/>
              </a:rPr>
              <a:t>1. Ted выручка $772,70</a:t>
            </a:fld>
            <a:endParaRPr lang="ru-RU" sz="2000" kern="1200">
              <a:latin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38100</xdr:colOff>
      <xdr:row>17</xdr:row>
      <xdr:rowOff>87976</xdr:rowOff>
    </xdr:from>
    <xdr:to>
      <xdr:col>10</xdr:col>
      <xdr:colOff>419100</xdr:colOff>
      <xdr:row>20</xdr:row>
      <xdr:rowOff>20476</xdr:rowOff>
    </xdr:to>
    <xdr:sp macro="" textlink="">
      <xdr:nvSpPr>
        <xdr:cNvPr id="5" name="Прямоугольник 4"/>
        <xdr:cNvSpPr/>
      </xdr:nvSpPr>
      <xdr:spPr>
        <a:xfrm>
          <a:off x="2609850" y="3326476"/>
          <a:ext cx="4572000" cy="504000"/>
        </a:xfrm>
        <a:prstGeom prst="rect">
          <a:avLst/>
        </a:prstGeom>
      </xdr:spPr>
      <xdr:style>
        <a:lnRef idx="2">
          <a:schemeClr val="accent2">
            <a:hueOff val="-10081593"/>
            <a:satOff val="4384"/>
            <a:lumOff val="1275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4</xdr:col>
      <xdr:colOff>266700</xdr:colOff>
      <xdr:row>15</xdr:row>
      <xdr:rowOff>173776</xdr:rowOff>
    </xdr:from>
    <xdr:to>
      <xdr:col>8</xdr:col>
      <xdr:colOff>476251</xdr:colOff>
      <xdr:row>19</xdr:row>
      <xdr:rowOff>2176</xdr:rowOff>
    </xdr:to>
    <xdr:grpSp>
      <xdr:nvGrpSpPr>
        <xdr:cNvPr id="6" name="Группа 5"/>
        <xdr:cNvGrpSpPr/>
      </xdr:nvGrpSpPr>
      <xdr:grpSpPr>
        <a:xfrm>
          <a:off x="2838450" y="3031276"/>
          <a:ext cx="2876551" cy="590400"/>
          <a:chOff x="228600" y="972000"/>
          <a:chExt cx="2876551" cy="590400"/>
        </a:xfrm>
      </xdr:grpSpPr>
      <xdr:sp macro="" textlink="">
        <xdr:nvSpPr>
          <xdr:cNvPr id="11" name="Скругленный прямоугольник 10"/>
          <xdr:cNvSpPr/>
        </xdr:nvSpPr>
        <xdr:spPr>
          <a:xfrm>
            <a:off x="228600" y="972000"/>
            <a:ext cx="2876551" cy="590400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2">
              <a:hueOff val="-10081593"/>
              <a:satOff val="4384"/>
              <a:lumOff val="1275"/>
              <a:alphaOff val="0"/>
            </a:schemeClr>
          </a:fillRef>
          <a:effectRef idx="0">
            <a:schemeClr val="accent2">
              <a:hueOff val="-10081593"/>
              <a:satOff val="4384"/>
              <a:lumOff val="1275"/>
              <a:alphaOff val="0"/>
            </a:schemeClr>
          </a:effectRef>
          <a:fontRef idx="minor">
            <a:schemeClr val="lt1"/>
          </a:fontRef>
        </xdr:style>
      </xdr:sp>
      <xdr:sp macro="" textlink="$H$9">
        <xdr:nvSpPr>
          <xdr:cNvPr id="12" name="Скругленный прямоугольник 8"/>
          <xdr:cNvSpPr/>
        </xdr:nvSpPr>
        <xdr:spPr>
          <a:xfrm>
            <a:off x="257421" y="1000821"/>
            <a:ext cx="2818909" cy="53275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0968" tIns="0" rIns="120968" bIns="0" numCol="1" spcCol="1270" anchor="ctr" anchorCtr="0">
            <a:noAutofit/>
          </a:bodyPr>
          <a:lstStyle/>
          <a:p>
            <a:pPr lvl="0" algn="l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88CE792F-7B9C-4F8C-9279-CFEB669D107D}" type="TxLink">
              <a:rPr lang="en-US" sz="1400" b="0" i="0" u="none" strike="noStrike" kern="1200">
                <a:solidFill>
                  <a:srgbClr val="000000"/>
                </a:solidFill>
                <a:latin typeface="Calibri" panose="020F0502020204030204" pitchFamily="34" charset="0"/>
              </a:rPr>
              <a:t>2. Mary выручка $718,22</a:t>
            </a:fld>
            <a:endParaRPr lang="ru-RU" sz="1800" kern="1200">
              <a:latin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38100</xdr:colOff>
      <xdr:row>22</xdr:row>
      <xdr:rowOff>42676</xdr:rowOff>
    </xdr:from>
    <xdr:to>
      <xdr:col>10</xdr:col>
      <xdr:colOff>419100</xdr:colOff>
      <xdr:row>24</xdr:row>
      <xdr:rowOff>165676</xdr:rowOff>
    </xdr:to>
    <xdr:sp macro="" textlink="">
      <xdr:nvSpPr>
        <xdr:cNvPr id="7" name="Прямоугольник 6"/>
        <xdr:cNvSpPr/>
      </xdr:nvSpPr>
      <xdr:spPr>
        <a:xfrm>
          <a:off x="2609850" y="4233676"/>
          <a:ext cx="4572000" cy="504000"/>
        </a:xfrm>
        <a:prstGeom prst="rect">
          <a:avLst/>
        </a:prstGeom>
      </xdr:spPr>
      <xdr:style>
        <a:lnRef idx="2">
          <a:schemeClr val="accent2">
            <a:hueOff val="-20163186"/>
            <a:satOff val="8769"/>
            <a:lumOff val="255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4</xdr:col>
      <xdr:colOff>266700</xdr:colOff>
      <xdr:row>20</xdr:row>
      <xdr:rowOff>128476</xdr:rowOff>
    </xdr:from>
    <xdr:to>
      <xdr:col>7</xdr:col>
      <xdr:colOff>619125</xdr:colOff>
      <xdr:row>23</xdr:row>
      <xdr:rowOff>147376</xdr:rowOff>
    </xdr:to>
    <xdr:grpSp>
      <xdr:nvGrpSpPr>
        <xdr:cNvPr id="8" name="Группа 7"/>
        <xdr:cNvGrpSpPr/>
      </xdr:nvGrpSpPr>
      <xdr:grpSpPr>
        <a:xfrm>
          <a:off x="2838450" y="3938476"/>
          <a:ext cx="2257425" cy="590400"/>
          <a:chOff x="228600" y="1879200"/>
          <a:chExt cx="2076451" cy="590400"/>
        </a:xfrm>
      </xdr:grpSpPr>
      <xdr:sp macro="" textlink="">
        <xdr:nvSpPr>
          <xdr:cNvPr id="9" name="Скругленный прямоугольник 8"/>
          <xdr:cNvSpPr/>
        </xdr:nvSpPr>
        <xdr:spPr>
          <a:xfrm>
            <a:off x="228600" y="1879200"/>
            <a:ext cx="2076451" cy="590400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2">
              <a:hueOff val="-20163186"/>
              <a:satOff val="8769"/>
              <a:lumOff val="2550"/>
              <a:alphaOff val="0"/>
            </a:schemeClr>
          </a:fillRef>
          <a:effectRef idx="0">
            <a:schemeClr val="accent2">
              <a:hueOff val="-20163186"/>
              <a:satOff val="8769"/>
              <a:lumOff val="2550"/>
              <a:alphaOff val="0"/>
            </a:schemeClr>
          </a:effectRef>
          <a:fontRef idx="minor">
            <a:schemeClr val="lt1"/>
          </a:fontRef>
        </xdr:style>
      </xdr:sp>
      <xdr:sp macro="" textlink="$H$10">
        <xdr:nvSpPr>
          <xdr:cNvPr id="10" name="Скругленный прямоугольник 11"/>
          <xdr:cNvSpPr/>
        </xdr:nvSpPr>
        <xdr:spPr>
          <a:xfrm>
            <a:off x="257421" y="1908021"/>
            <a:ext cx="2018809" cy="53275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0968" tIns="0" rIns="120968" bIns="0" numCol="1" spcCol="1270" anchor="ctr" anchorCtr="0">
            <a:noAutofit/>
          </a:bodyPr>
          <a:lstStyle/>
          <a:p>
            <a:pPr lvl="0" algn="l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69EADD80-368B-4599-8BE8-D66B87541D60}" type="TxLink">
              <a:rPr lang="en-US" sz="1400" b="0" i="0" u="none" strike="noStrike" kern="1200">
                <a:solidFill>
                  <a:srgbClr val="000000"/>
                </a:solidFill>
                <a:latin typeface="Calibri" panose="020F0502020204030204" pitchFamily="34" charset="0"/>
              </a:rPr>
              <a:t>3. Bob выручка $559,60</a:t>
            </a:fld>
            <a:endParaRPr lang="ru-RU" sz="1800" kern="1200">
              <a:latin typeface="Calibri" panose="020F050202020403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12</xdr:row>
      <xdr:rowOff>133275</xdr:rowOff>
    </xdr:from>
    <xdr:to>
      <xdr:col>10</xdr:col>
      <xdr:colOff>419100</xdr:colOff>
      <xdr:row>15</xdr:row>
      <xdr:rowOff>65775</xdr:rowOff>
    </xdr:to>
    <xdr:sp macro="" textlink="">
      <xdr:nvSpPr>
        <xdr:cNvPr id="2" name="Прямоугольник 1"/>
        <xdr:cNvSpPr/>
      </xdr:nvSpPr>
      <xdr:spPr>
        <a:xfrm>
          <a:off x="2609850" y="2419275"/>
          <a:ext cx="4572000" cy="504000"/>
        </a:xfrm>
        <a:prstGeom prst="rect">
          <a:avLst/>
        </a:prstGeom>
      </xdr:spPr>
      <xdr:style>
        <a:lnRef idx="2">
          <a:schemeClr val="accent2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4</xdr:col>
      <xdr:colOff>266700</xdr:colOff>
      <xdr:row>11</xdr:row>
      <xdr:rowOff>28575</xdr:rowOff>
    </xdr:from>
    <xdr:to>
      <xdr:col>9</xdr:col>
      <xdr:colOff>38100</xdr:colOff>
      <xdr:row>14</xdr:row>
      <xdr:rowOff>47475</xdr:rowOff>
    </xdr:to>
    <xdr:grpSp>
      <xdr:nvGrpSpPr>
        <xdr:cNvPr id="3" name="Группа 2"/>
        <xdr:cNvGrpSpPr/>
      </xdr:nvGrpSpPr>
      <xdr:grpSpPr>
        <a:xfrm>
          <a:off x="2838450" y="2124075"/>
          <a:ext cx="3200400" cy="590400"/>
          <a:chOff x="228600" y="64799"/>
          <a:chExt cx="3200400" cy="590400"/>
        </a:xfrm>
      </xdr:grpSpPr>
      <xdr:sp macro="" textlink="">
        <xdr:nvSpPr>
          <xdr:cNvPr id="4" name="Скругленный прямоугольник 3"/>
          <xdr:cNvSpPr/>
        </xdr:nvSpPr>
        <xdr:spPr>
          <a:xfrm>
            <a:off x="228600" y="64799"/>
            <a:ext cx="3200400" cy="590400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2">
              <a:hueOff val="0"/>
              <a:satOff val="0"/>
              <a:lumOff val="0"/>
              <a:alphaOff val="0"/>
            </a:schemeClr>
          </a:fillRef>
          <a:effectRef idx="0">
            <a:schemeClr val="accent2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$H$8">
        <xdr:nvSpPr>
          <xdr:cNvPr id="5" name="Скругленный прямоугольник 5"/>
          <xdr:cNvSpPr/>
        </xdr:nvSpPr>
        <xdr:spPr>
          <a:xfrm>
            <a:off x="257421" y="93620"/>
            <a:ext cx="3142758" cy="53275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0968" tIns="0" rIns="120968" bIns="0" numCol="1" spcCol="1270" anchor="ctr" anchorCtr="0">
            <a:noAutofit/>
          </a:bodyPr>
          <a:lstStyle/>
          <a:p>
            <a:pPr lvl="0" algn="l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E8FD4860-E5E8-4D75-AD89-EAF94B127D32}" type="TxLink">
              <a:rPr lang="en-US" sz="1600" b="0" i="0" u="none" strike="noStrike" kern="1200">
                <a:solidFill>
                  <a:srgbClr val="000000"/>
                </a:solidFill>
                <a:latin typeface="Calibri" panose="020F0502020204030204" pitchFamily="34" charset="0"/>
              </a:rPr>
              <a:t>1. Mary выручка $813,22</a:t>
            </a:fld>
            <a:endParaRPr lang="ru-RU" sz="3200" kern="1200">
              <a:latin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38100</xdr:colOff>
      <xdr:row>17</xdr:row>
      <xdr:rowOff>87976</xdr:rowOff>
    </xdr:from>
    <xdr:to>
      <xdr:col>10</xdr:col>
      <xdr:colOff>419100</xdr:colOff>
      <xdr:row>20</xdr:row>
      <xdr:rowOff>20476</xdr:rowOff>
    </xdr:to>
    <xdr:sp macro="" textlink="">
      <xdr:nvSpPr>
        <xdr:cNvPr id="6" name="Прямоугольник 5"/>
        <xdr:cNvSpPr/>
      </xdr:nvSpPr>
      <xdr:spPr>
        <a:xfrm>
          <a:off x="2609850" y="3326476"/>
          <a:ext cx="4572000" cy="504000"/>
        </a:xfrm>
        <a:prstGeom prst="rect">
          <a:avLst/>
        </a:prstGeom>
      </xdr:spPr>
      <xdr:style>
        <a:lnRef idx="2">
          <a:schemeClr val="accent2">
            <a:hueOff val="-10081593"/>
            <a:satOff val="4384"/>
            <a:lumOff val="1275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4</xdr:col>
      <xdr:colOff>266700</xdr:colOff>
      <xdr:row>15</xdr:row>
      <xdr:rowOff>173776</xdr:rowOff>
    </xdr:from>
    <xdr:to>
      <xdr:col>8</xdr:col>
      <xdr:colOff>476251</xdr:colOff>
      <xdr:row>19</xdr:row>
      <xdr:rowOff>2176</xdr:rowOff>
    </xdr:to>
    <xdr:grpSp>
      <xdr:nvGrpSpPr>
        <xdr:cNvPr id="7" name="Группа 6"/>
        <xdr:cNvGrpSpPr/>
      </xdr:nvGrpSpPr>
      <xdr:grpSpPr>
        <a:xfrm>
          <a:off x="2838450" y="3031276"/>
          <a:ext cx="2876551" cy="590400"/>
          <a:chOff x="228600" y="972000"/>
          <a:chExt cx="2876551" cy="590400"/>
        </a:xfrm>
      </xdr:grpSpPr>
      <xdr:sp macro="" textlink="">
        <xdr:nvSpPr>
          <xdr:cNvPr id="8" name="Скругленный прямоугольник 7"/>
          <xdr:cNvSpPr/>
        </xdr:nvSpPr>
        <xdr:spPr>
          <a:xfrm>
            <a:off x="228600" y="972000"/>
            <a:ext cx="2876551" cy="590400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2">
              <a:hueOff val="-10081593"/>
              <a:satOff val="4384"/>
              <a:lumOff val="1275"/>
              <a:alphaOff val="0"/>
            </a:schemeClr>
          </a:fillRef>
          <a:effectRef idx="0">
            <a:schemeClr val="accent2">
              <a:hueOff val="-10081593"/>
              <a:satOff val="4384"/>
              <a:lumOff val="1275"/>
              <a:alphaOff val="0"/>
            </a:schemeClr>
          </a:effectRef>
          <a:fontRef idx="minor">
            <a:schemeClr val="lt1"/>
          </a:fontRef>
        </xdr:style>
      </xdr:sp>
      <xdr:sp macro="" textlink="$H$9">
        <xdr:nvSpPr>
          <xdr:cNvPr id="9" name="Скругленный прямоугольник 8"/>
          <xdr:cNvSpPr/>
        </xdr:nvSpPr>
        <xdr:spPr>
          <a:xfrm>
            <a:off x="257421" y="1000821"/>
            <a:ext cx="2818909" cy="53275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0968" tIns="0" rIns="120968" bIns="0" numCol="1" spcCol="1270" anchor="ctr" anchorCtr="0">
            <a:noAutofit/>
          </a:bodyPr>
          <a:lstStyle/>
          <a:p>
            <a:pPr lvl="0" algn="l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F09B3D0B-AE08-4B5D-A798-5AAF24094397}" type="TxLink">
              <a:rPr lang="en-US" sz="1400" b="0" i="0" u="none" strike="noStrike" kern="1200">
                <a:solidFill>
                  <a:srgbClr val="000000"/>
                </a:solidFill>
                <a:latin typeface="Calibri"/>
              </a:rPr>
              <a:t>2. Ted выручка $772,70</a:t>
            </a:fld>
            <a:endParaRPr lang="ru-RU" sz="2400" kern="1200">
              <a:latin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38100</xdr:colOff>
      <xdr:row>22</xdr:row>
      <xdr:rowOff>42676</xdr:rowOff>
    </xdr:from>
    <xdr:to>
      <xdr:col>10</xdr:col>
      <xdr:colOff>419100</xdr:colOff>
      <xdr:row>24</xdr:row>
      <xdr:rowOff>165676</xdr:rowOff>
    </xdr:to>
    <xdr:sp macro="" textlink="">
      <xdr:nvSpPr>
        <xdr:cNvPr id="10" name="Прямоугольник 9"/>
        <xdr:cNvSpPr/>
      </xdr:nvSpPr>
      <xdr:spPr>
        <a:xfrm>
          <a:off x="2609850" y="4233676"/>
          <a:ext cx="4572000" cy="504000"/>
        </a:xfrm>
        <a:prstGeom prst="rect">
          <a:avLst/>
        </a:prstGeom>
      </xdr:spPr>
      <xdr:style>
        <a:lnRef idx="2">
          <a:schemeClr val="accent2">
            <a:hueOff val="-20163186"/>
            <a:satOff val="8769"/>
            <a:lumOff val="255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4</xdr:col>
      <xdr:colOff>266700</xdr:colOff>
      <xdr:row>20</xdr:row>
      <xdr:rowOff>128476</xdr:rowOff>
    </xdr:from>
    <xdr:to>
      <xdr:col>7</xdr:col>
      <xdr:colOff>619125</xdr:colOff>
      <xdr:row>23</xdr:row>
      <xdr:rowOff>147376</xdr:rowOff>
    </xdr:to>
    <xdr:grpSp>
      <xdr:nvGrpSpPr>
        <xdr:cNvPr id="11" name="Группа 10"/>
        <xdr:cNvGrpSpPr/>
      </xdr:nvGrpSpPr>
      <xdr:grpSpPr>
        <a:xfrm>
          <a:off x="2838450" y="3938476"/>
          <a:ext cx="2257425" cy="590400"/>
          <a:chOff x="228600" y="1879200"/>
          <a:chExt cx="2076451" cy="590400"/>
        </a:xfrm>
      </xdr:grpSpPr>
      <xdr:sp macro="" textlink="">
        <xdr:nvSpPr>
          <xdr:cNvPr id="12" name="Скругленный прямоугольник 11"/>
          <xdr:cNvSpPr/>
        </xdr:nvSpPr>
        <xdr:spPr>
          <a:xfrm>
            <a:off x="228600" y="1879200"/>
            <a:ext cx="2076451" cy="590400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2">
              <a:hueOff val="-20163186"/>
              <a:satOff val="8769"/>
              <a:lumOff val="2550"/>
              <a:alphaOff val="0"/>
            </a:schemeClr>
          </a:fillRef>
          <a:effectRef idx="0">
            <a:schemeClr val="accent2">
              <a:hueOff val="-20163186"/>
              <a:satOff val="8769"/>
              <a:lumOff val="2550"/>
              <a:alphaOff val="0"/>
            </a:schemeClr>
          </a:effectRef>
          <a:fontRef idx="minor">
            <a:schemeClr val="lt1"/>
          </a:fontRef>
        </xdr:style>
      </xdr:sp>
      <xdr:sp macro="" textlink="$H$10">
        <xdr:nvSpPr>
          <xdr:cNvPr id="13" name="Скругленный прямоугольник 11"/>
          <xdr:cNvSpPr/>
        </xdr:nvSpPr>
        <xdr:spPr>
          <a:xfrm>
            <a:off x="257421" y="1908021"/>
            <a:ext cx="2018809" cy="53275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0968" tIns="0" rIns="120968" bIns="0" numCol="1" spcCol="1270" anchor="ctr" anchorCtr="0">
            <a:noAutofit/>
          </a:bodyPr>
          <a:lstStyle/>
          <a:p>
            <a:pPr lvl="0" algn="l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E1231B68-7735-4DB0-AE15-8FFE62B1CD4A}" type="TxLink">
              <a:rPr lang="en-US" sz="1400" b="0" i="0" u="none" strike="noStrike" kern="1200">
                <a:solidFill>
                  <a:srgbClr val="000000"/>
                </a:solidFill>
                <a:latin typeface="Calibri"/>
              </a:rPr>
              <a:t>3. Bob выручка $559,60</a:t>
            </a:fld>
            <a:endParaRPr lang="ru-RU" sz="2400" kern="1200">
              <a:latin typeface="Calibri" panose="020F0502020204030204" pitchFamily="34" charset="0"/>
            </a:endParaRP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32" sqref="C32"/>
    </sheetView>
  </sheetViews>
  <sheetFormatPr defaultRowHeight="15" x14ac:dyDescent="0.25"/>
  <cols>
    <col min="1" max="3" width="8.88671875" style="1"/>
    <col min="4" max="4" width="3.33203125" style="1" customWidth="1"/>
    <col min="5" max="5" width="4.44140625" style="1" customWidth="1"/>
    <col min="6" max="16384" width="8.88671875" style="1"/>
  </cols>
  <sheetData>
    <row r="1" spans="1:7" x14ac:dyDescent="0.25">
      <c r="A1" s="1" t="s">
        <v>6</v>
      </c>
      <c r="F1" s="1" t="s">
        <v>7</v>
      </c>
    </row>
    <row r="3" spans="1:7" x14ac:dyDescent="0.25">
      <c r="A3" s="1" t="s">
        <v>5</v>
      </c>
      <c r="B3" s="1" t="s">
        <v>3</v>
      </c>
      <c r="C3" s="1" t="s">
        <v>4</v>
      </c>
    </row>
    <row r="4" spans="1:7" x14ac:dyDescent="0.25">
      <c r="A4" s="1" t="s">
        <v>1</v>
      </c>
      <c r="B4" s="1">
        <v>1891</v>
      </c>
      <c r="C4" s="2">
        <v>33.6</v>
      </c>
      <c r="E4" s="1">
        <f ca="1">RANK(G4,$G$4:$G$6)</f>
        <v>3</v>
      </c>
      <c r="F4" s="1" t="s">
        <v>2</v>
      </c>
      <c r="G4" s="2">
        <f ca="1">SUMIF($A$4:$A$204,F4,$C$4)</f>
        <v>559.6</v>
      </c>
    </row>
    <row r="5" spans="1:7" x14ac:dyDescent="0.25">
      <c r="A5" s="1" t="s">
        <v>2</v>
      </c>
      <c r="B5" s="1">
        <v>1892</v>
      </c>
      <c r="C5" s="2">
        <v>63.77</v>
      </c>
      <c r="E5" s="1">
        <f ca="1">RANK(G5,$G$4:$G$6)</f>
        <v>2</v>
      </c>
      <c r="F5" s="1" t="s">
        <v>0</v>
      </c>
      <c r="G5" s="2">
        <f ca="1">SUMIF($A$4:$A$204,F5,$C$4)</f>
        <v>718.22</v>
      </c>
    </row>
    <row r="6" spans="1:7" x14ac:dyDescent="0.25">
      <c r="A6" s="1" t="s">
        <v>0</v>
      </c>
      <c r="B6" s="1">
        <v>1893</v>
      </c>
      <c r="C6" s="2">
        <v>105.2</v>
      </c>
      <c r="E6" s="1">
        <f ca="1">RANK(G6,$G$4:$G$6)</f>
        <v>1</v>
      </c>
      <c r="F6" s="1" t="s">
        <v>1</v>
      </c>
      <c r="G6" s="2">
        <f ca="1">SUMIF($A$4:$A$204,F6,$C$4)</f>
        <v>772.7</v>
      </c>
    </row>
    <row r="7" spans="1:7" x14ac:dyDescent="0.25">
      <c r="A7" s="1" t="s">
        <v>1</v>
      </c>
      <c r="B7" s="1">
        <v>1894</v>
      </c>
      <c r="C7" s="2">
        <v>10.76</v>
      </c>
    </row>
    <row r="8" spans="1:7" x14ac:dyDescent="0.25">
      <c r="A8" s="1" t="s">
        <v>0</v>
      </c>
      <c r="B8" s="1">
        <v>1895</v>
      </c>
      <c r="C8" s="2">
        <v>210.47</v>
      </c>
      <c r="E8" s="1">
        <v>1</v>
      </c>
      <c r="F8" s="1" t="str">
        <f ca="1">VLOOKUP($E8,$E$4:$G$6,COLUMN(B1),FALSE)</f>
        <v>Ted</v>
      </c>
      <c r="G8" s="2">
        <f ca="1">VLOOKUP($E8,$E$4:$G$6,COLUMN(C1),FALSE)</f>
        <v>772.7</v>
      </c>
    </row>
    <row r="9" spans="1:7" x14ac:dyDescent="0.25">
      <c r="A9" s="1" t="s">
        <v>1</v>
      </c>
      <c r="B9" s="1">
        <v>1896</v>
      </c>
      <c r="C9" s="2">
        <v>13.84</v>
      </c>
      <c r="E9" s="1">
        <v>2</v>
      </c>
      <c r="F9" s="1" t="str">
        <f t="shared" ref="F9:F10" ca="1" si="0">VLOOKUP($E9,$E$4:$G$6,COLUMN(B2),FALSE)</f>
        <v>Mary</v>
      </c>
      <c r="G9" s="2">
        <f t="shared" ref="G8:G10" ca="1" si="1">VLOOKUP($E9,$E$4:$G$6,COLUMN(C2),FALSE)</f>
        <v>718.22</v>
      </c>
    </row>
    <row r="10" spans="1:7" x14ac:dyDescent="0.25">
      <c r="A10" s="1" t="s">
        <v>2</v>
      </c>
      <c r="B10" s="1">
        <v>1897</v>
      </c>
      <c r="C10" s="2">
        <v>95.85</v>
      </c>
      <c r="E10" s="1">
        <v>3</v>
      </c>
      <c r="F10" s="1" t="str">
        <f t="shared" ca="1" si="0"/>
        <v>Bob</v>
      </c>
      <c r="G10" s="2">
        <f t="shared" ca="1" si="1"/>
        <v>559.6</v>
      </c>
    </row>
    <row r="11" spans="1:7" x14ac:dyDescent="0.25">
      <c r="A11" s="1" t="s">
        <v>2</v>
      </c>
      <c r="B11" s="1">
        <v>1898</v>
      </c>
      <c r="C11" s="2">
        <v>137.72999999999999</v>
      </c>
    </row>
    <row r="12" spans="1:7" x14ac:dyDescent="0.25">
      <c r="A12" s="1" t="s">
        <v>2</v>
      </c>
      <c r="B12" s="1">
        <v>1899</v>
      </c>
      <c r="C12" s="2">
        <v>117.82</v>
      </c>
    </row>
    <row r="13" spans="1:7" x14ac:dyDescent="0.25">
      <c r="A13" s="1" t="s">
        <v>2</v>
      </c>
      <c r="B13" s="1">
        <v>1900</v>
      </c>
      <c r="C13" s="2">
        <v>82.42</v>
      </c>
    </row>
    <row r="14" spans="1:7" x14ac:dyDescent="0.25">
      <c r="A14" s="1" t="s">
        <v>2</v>
      </c>
      <c r="B14" s="1">
        <v>1901</v>
      </c>
      <c r="C14" s="2">
        <v>23.33</v>
      </c>
    </row>
    <row r="15" spans="1:7" x14ac:dyDescent="0.25">
      <c r="A15" s="1" t="s">
        <v>1</v>
      </c>
      <c r="B15" s="1">
        <v>1902</v>
      </c>
      <c r="C15" s="2">
        <v>102.45</v>
      </c>
    </row>
    <row r="16" spans="1:7" x14ac:dyDescent="0.25">
      <c r="A16" s="1" t="s">
        <v>1</v>
      </c>
      <c r="B16" s="1">
        <v>1903</v>
      </c>
      <c r="C16" s="2">
        <v>29.85</v>
      </c>
    </row>
    <row r="17" spans="1:3" x14ac:dyDescent="0.25">
      <c r="A17" s="1" t="s">
        <v>0</v>
      </c>
      <c r="B17" s="1">
        <v>1904</v>
      </c>
      <c r="C17" s="2">
        <v>70.05</v>
      </c>
    </row>
    <row r="18" spans="1:3" x14ac:dyDescent="0.25">
      <c r="A18" s="1" t="s">
        <v>0</v>
      </c>
      <c r="B18" s="1">
        <v>1905</v>
      </c>
      <c r="C18" s="2">
        <v>242.74</v>
      </c>
    </row>
    <row r="19" spans="1:3" x14ac:dyDescent="0.25">
      <c r="A19" s="1" t="s">
        <v>2</v>
      </c>
      <c r="B19" s="1">
        <v>1906</v>
      </c>
      <c r="C19" s="2">
        <v>20.059999999999999</v>
      </c>
    </row>
    <row r="20" spans="1:3" x14ac:dyDescent="0.25">
      <c r="A20" s="1" t="s">
        <v>0</v>
      </c>
      <c r="B20" s="1">
        <v>1907</v>
      </c>
      <c r="C20" s="2">
        <v>89.76</v>
      </c>
    </row>
    <row r="21" spans="1:3" x14ac:dyDescent="0.25">
      <c r="A21" s="1" t="s">
        <v>2</v>
      </c>
      <c r="B21" s="1">
        <v>1908</v>
      </c>
      <c r="C21" s="2">
        <v>18.62</v>
      </c>
    </row>
    <row r="22" spans="1:3" x14ac:dyDescent="0.25">
      <c r="A22" s="1" t="s">
        <v>1</v>
      </c>
      <c r="B22" s="1">
        <v>1909</v>
      </c>
      <c r="C22" s="2">
        <v>43.22</v>
      </c>
    </row>
    <row r="23" spans="1:3" x14ac:dyDescent="0.25">
      <c r="A23" s="1" t="s">
        <v>1</v>
      </c>
      <c r="B23" s="1">
        <v>1910</v>
      </c>
      <c r="C23" s="2">
        <v>143.97999999999999</v>
      </c>
    </row>
    <row r="24" spans="1:3" x14ac:dyDescent="0.25">
      <c r="A24" s="1" t="s">
        <v>1</v>
      </c>
      <c r="B24" s="1">
        <v>1911</v>
      </c>
      <c r="C24" s="2">
        <v>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34" sqref="C34"/>
    </sheetView>
  </sheetViews>
  <sheetFormatPr defaultRowHeight="15" x14ac:dyDescent="0.25"/>
  <cols>
    <col min="1" max="3" width="8.88671875" style="1"/>
    <col min="4" max="4" width="3.33203125" style="1" customWidth="1"/>
    <col min="5" max="5" width="4.44140625" style="1" customWidth="1"/>
    <col min="6" max="16384" width="8.88671875" style="1"/>
  </cols>
  <sheetData>
    <row r="1" spans="1:8" x14ac:dyDescent="0.25">
      <c r="A1" s="1" t="s">
        <v>6</v>
      </c>
      <c r="F1" s="1" t="s">
        <v>7</v>
      </c>
    </row>
    <row r="3" spans="1:8" x14ac:dyDescent="0.25">
      <c r="A3" s="1" t="s">
        <v>5</v>
      </c>
      <c r="B3" s="1" t="s">
        <v>3</v>
      </c>
      <c r="C3" s="1" t="s">
        <v>4</v>
      </c>
    </row>
    <row r="4" spans="1:8" x14ac:dyDescent="0.25">
      <c r="A4" s="1" t="s">
        <v>1</v>
      </c>
      <c r="B4" s="1">
        <v>1891</v>
      </c>
      <c r="C4" s="2">
        <v>33.6</v>
      </c>
      <c r="E4" s="1">
        <f ca="1">RANK(G4,$G$4:$G$6)</f>
        <v>3</v>
      </c>
      <c r="F4" s="1" t="s">
        <v>2</v>
      </c>
      <c r="G4" s="2">
        <f ca="1">SUMIF($A$4:$A$204,F4,$C$4)</f>
        <v>559.6</v>
      </c>
    </row>
    <row r="5" spans="1:8" x14ac:dyDescent="0.25">
      <c r="A5" s="1" t="s">
        <v>2</v>
      </c>
      <c r="B5" s="1">
        <v>1892</v>
      </c>
      <c r="C5" s="2">
        <v>63.77</v>
      </c>
      <c r="E5" s="1">
        <f ca="1">RANK(G5,$G$4:$G$6)</f>
        <v>2</v>
      </c>
      <c r="F5" s="1" t="s">
        <v>0</v>
      </c>
      <c r="G5" s="2">
        <f ca="1">SUMIF($A$4:$A$204,F5,$C$4)</f>
        <v>718.22</v>
      </c>
    </row>
    <row r="6" spans="1:8" x14ac:dyDescent="0.25">
      <c r="A6" s="1" t="s">
        <v>0</v>
      </c>
      <c r="B6" s="1">
        <v>1893</v>
      </c>
      <c r="C6" s="2">
        <v>105.2</v>
      </c>
      <c r="E6" s="1">
        <f ca="1">RANK(G6,$G$4:$G$6)</f>
        <v>1</v>
      </c>
      <c r="F6" s="1" t="s">
        <v>1</v>
      </c>
      <c r="G6" s="2">
        <f ca="1">SUMIF($A$4:$A$204,F6,$C$4)</f>
        <v>772.7</v>
      </c>
    </row>
    <row r="7" spans="1:8" x14ac:dyDescent="0.25">
      <c r="A7" s="1" t="s">
        <v>1</v>
      </c>
      <c r="B7" s="1">
        <v>1894</v>
      </c>
      <c r="C7" s="2">
        <v>10.76</v>
      </c>
    </row>
    <row r="8" spans="1:8" x14ac:dyDescent="0.25">
      <c r="A8" s="1" t="s">
        <v>0</v>
      </c>
      <c r="B8" s="1">
        <v>1895</v>
      </c>
      <c r="C8" s="2">
        <v>210.47</v>
      </c>
      <c r="E8" s="1">
        <v>1</v>
      </c>
      <c r="F8" s="1" t="str">
        <f ca="1">VLOOKUP($E8,$E$4:$G$6,COLUMN(B1),FALSE)</f>
        <v>Ted</v>
      </c>
      <c r="G8" s="2">
        <f ca="1">VLOOKUP($E8,$E$4:$G$6,COLUMN(C1),FALSE)</f>
        <v>772.7</v>
      </c>
      <c r="H8" s="1" t="str">
        <f ca="1">"1. "&amp;VLOOKUP(1,$E$4:$G$6,COLUMN(B1),FALSE)&amp;" выручка "&amp;TEXT(VLOOKUP(1,$E$4:$G$6,COLUMN(C1),FALSE),"$# ##0,00")</f>
        <v>1. Ted выручка $772,70</v>
      </c>
    </row>
    <row r="9" spans="1:8" x14ac:dyDescent="0.25">
      <c r="A9" s="1" t="s">
        <v>1</v>
      </c>
      <c r="B9" s="1">
        <v>1896</v>
      </c>
      <c r="C9" s="2">
        <v>13.84</v>
      </c>
      <c r="E9" s="1">
        <v>2</v>
      </c>
      <c r="F9" s="1" t="str">
        <f t="shared" ref="F9:G10" ca="1" si="0">VLOOKUP($E9,$E$4:$G$6,COLUMN(B2),FALSE)</f>
        <v>Mary</v>
      </c>
      <c r="G9" s="2">
        <f t="shared" ca="1" si="0"/>
        <v>718.22</v>
      </c>
      <c r="H9" s="1" t="str">
        <f ca="1">"2. "&amp;F9&amp;" выручка "&amp;TEXT(G9,"$# ##0,00")</f>
        <v>2. Mary выручка $718,22</v>
      </c>
    </row>
    <row r="10" spans="1:8" x14ac:dyDescent="0.25">
      <c r="A10" s="1" t="s">
        <v>2</v>
      </c>
      <c r="B10" s="1">
        <v>1897</v>
      </c>
      <c r="C10" s="2">
        <v>95.85</v>
      </c>
      <c r="E10" s="1">
        <v>3</v>
      </c>
      <c r="F10" s="1" t="str">
        <f t="shared" ca="1" si="0"/>
        <v>Bob</v>
      </c>
      <c r="G10" s="2">
        <f t="shared" ca="1" si="0"/>
        <v>559.6</v>
      </c>
      <c r="H10" s="1" t="str">
        <f ca="1">E10&amp;". "&amp;F10&amp;" выручка "&amp;TEXT(G10,"$# ##0,00")</f>
        <v>3. Bob выручка $559,60</v>
      </c>
    </row>
    <row r="11" spans="1:8" x14ac:dyDescent="0.25">
      <c r="A11" s="1" t="s">
        <v>2</v>
      </c>
      <c r="B11" s="1">
        <v>1898</v>
      </c>
      <c r="C11" s="2">
        <v>137.72999999999999</v>
      </c>
    </row>
    <row r="12" spans="1:8" x14ac:dyDescent="0.25">
      <c r="A12" s="1" t="s">
        <v>2</v>
      </c>
      <c r="B12" s="1">
        <v>1899</v>
      </c>
      <c r="C12" s="2">
        <v>117.82</v>
      </c>
    </row>
    <row r="13" spans="1:8" x14ac:dyDescent="0.25">
      <c r="A13" s="1" t="s">
        <v>2</v>
      </c>
      <c r="B13" s="1">
        <v>1900</v>
      </c>
      <c r="C13" s="2">
        <v>82.42</v>
      </c>
    </row>
    <row r="14" spans="1:8" x14ac:dyDescent="0.25">
      <c r="A14" s="1" t="s">
        <v>2</v>
      </c>
      <c r="B14" s="1">
        <v>1901</v>
      </c>
      <c r="C14" s="2">
        <v>23.33</v>
      </c>
    </row>
    <row r="15" spans="1:8" x14ac:dyDescent="0.25">
      <c r="A15" s="1" t="s">
        <v>1</v>
      </c>
      <c r="B15" s="1">
        <v>1902</v>
      </c>
      <c r="C15" s="2">
        <v>102.45</v>
      </c>
    </row>
    <row r="16" spans="1:8" x14ac:dyDescent="0.25">
      <c r="A16" s="1" t="s">
        <v>1</v>
      </c>
      <c r="B16" s="1">
        <v>1903</v>
      </c>
      <c r="C16" s="2">
        <v>29.85</v>
      </c>
    </row>
    <row r="17" spans="1:3" x14ac:dyDescent="0.25">
      <c r="A17" s="1" t="s">
        <v>0</v>
      </c>
      <c r="B17" s="1">
        <v>1904</v>
      </c>
      <c r="C17" s="2">
        <v>70.05</v>
      </c>
    </row>
    <row r="18" spans="1:3" x14ac:dyDescent="0.25">
      <c r="A18" s="1" t="s">
        <v>0</v>
      </c>
      <c r="B18" s="1">
        <v>1905</v>
      </c>
      <c r="C18" s="2">
        <v>242.74</v>
      </c>
    </row>
    <row r="19" spans="1:3" x14ac:dyDescent="0.25">
      <c r="A19" s="1" t="s">
        <v>2</v>
      </c>
      <c r="B19" s="1">
        <v>1906</v>
      </c>
      <c r="C19" s="2">
        <v>20.059999999999999</v>
      </c>
    </row>
    <row r="20" spans="1:3" x14ac:dyDescent="0.25">
      <c r="A20" s="1" t="s">
        <v>0</v>
      </c>
      <c r="B20" s="1">
        <v>1907</v>
      </c>
      <c r="C20" s="2">
        <v>89.76</v>
      </c>
    </row>
    <row r="21" spans="1:3" x14ac:dyDescent="0.25">
      <c r="A21" s="1" t="s">
        <v>2</v>
      </c>
      <c r="B21" s="1">
        <v>1908</v>
      </c>
      <c r="C21" s="2">
        <v>18.62</v>
      </c>
    </row>
    <row r="22" spans="1:3" x14ac:dyDescent="0.25">
      <c r="A22" s="1" t="s">
        <v>1</v>
      </c>
      <c r="B22" s="1">
        <v>1909</v>
      </c>
      <c r="C22" s="2">
        <v>43.22</v>
      </c>
    </row>
    <row r="23" spans="1:3" x14ac:dyDescent="0.25">
      <c r="A23" s="1" t="s">
        <v>1</v>
      </c>
      <c r="B23" s="1">
        <v>1910</v>
      </c>
      <c r="C23" s="2">
        <v>143.97999999999999</v>
      </c>
    </row>
    <row r="24" spans="1:3" x14ac:dyDescent="0.25">
      <c r="A24" s="1" t="s">
        <v>1</v>
      </c>
      <c r="B24" s="1">
        <v>1911</v>
      </c>
      <c r="C24" s="2">
        <v>395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P34" sqref="P34"/>
    </sheetView>
  </sheetViews>
  <sheetFormatPr defaultRowHeight="15" x14ac:dyDescent="0.25"/>
  <cols>
    <col min="1" max="3" width="8.88671875" style="1"/>
    <col min="4" max="4" width="3.33203125" style="1" customWidth="1"/>
    <col min="5" max="5" width="4.44140625" style="1" customWidth="1"/>
    <col min="6" max="16384" width="8.88671875" style="1"/>
  </cols>
  <sheetData>
    <row r="1" spans="1:8" x14ac:dyDescent="0.25">
      <c r="A1" s="1" t="s">
        <v>6</v>
      </c>
      <c r="F1" s="1" t="s">
        <v>7</v>
      </c>
    </row>
    <row r="3" spans="1:8" x14ac:dyDescent="0.25">
      <c r="A3" s="1" t="s">
        <v>5</v>
      </c>
      <c r="B3" s="1" t="s">
        <v>3</v>
      </c>
      <c r="C3" s="1" t="s">
        <v>4</v>
      </c>
    </row>
    <row r="4" spans="1:8" x14ac:dyDescent="0.25">
      <c r="A4" s="1" t="s">
        <v>1</v>
      </c>
      <c r="B4" s="1">
        <v>1891</v>
      </c>
      <c r="C4" s="2">
        <v>33.6</v>
      </c>
      <c r="E4" s="1">
        <f ca="1">RANK(G4,$G$4:$G$6)</f>
        <v>3</v>
      </c>
      <c r="F4" s="1" t="s">
        <v>2</v>
      </c>
      <c r="G4" s="2">
        <f ca="1">SUMIF($A$4:$A$204,F4,$C$4)</f>
        <v>559.6</v>
      </c>
    </row>
    <row r="5" spans="1:8" x14ac:dyDescent="0.25">
      <c r="A5" s="1" t="s">
        <v>2</v>
      </c>
      <c r="B5" s="1">
        <v>1892</v>
      </c>
      <c r="C5" s="2">
        <v>63.77</v>
      </c>
      <c r="E5" s="1">
        <f ca="1">RANK(G5,$G$4:$G$6)</f>
        <v>1</v>
      </c>
      <c r="F5" s="1" t="s">
        <v>0</v>
      </c>
      <c r="G5" s="2">
        <f ca="1">SUMIF($A$4:$A$204,F5,$C$4)</f>
        <v>813.22</v>
      </c>
    </row>
    <row r="6" spans="1:8" x14ac:dyDescent="0.25">
      <c r="A6" s="1" t="s">
        <v>0</v>
      </c>
      <c r="B6" s="1">
        <v>1893</v>
      </c>
      <c r="C6" s="2">
        <v>105.2</v>
      </c>
      <c r="E6" s="1">
        <f ca="1">RANK(G6,$G$4:$G$6)</f>
        <v>2</v>
      </c>
      <c r="F6" s="1" t="s">
        <v>1</v>
      </c>
      <c r="G6" s="2">
        <f ca="1">SUMIF($A$4:$A$204,F6,$C$4)</f>
        <v>772.7</v>
      </c>
    </row>
    <row r="7" spans="1:8" x14ac:dyDescent="0.25">
      <c r="A7" s="1" t="s">
        <v>1</v>
      </c>
      <c r="B7" s="1">
        <v>1894</v>
      </c>
      <c r="C7" s="2">
        <v>10.76</v>
      </c>
    </row>
    <row r="8" spans="1:8" x14ac:dyDescent="0.25">
      <c r="A8" s="1" t="s">
        <v>0</v>
      </c>
      <c r="B8" s="1">
        <v>1895</v>
      </c>
      <c r="C8" s="2">
        <v>210.47</v>
      </c>
      <c r="E8" s="1">
        <v>1</v>
      </c>
      <c r="F8" s="1" t="str">
        <f ca="1">VLOOKUP($E8,$E$4:$G$6,COLUMN(B1),FALSE)</f>
        <v>Mary</v>
      </c>
      <c r="G8" s="2">
        <f ca="1">VLOOKUP($E8,$E$4:$G$6,COLUMN(C1),FALSE)</f>
        <v>813.22</v>
      </c>
      <c r="H8" s="1" t="str">
        <f ca="1">"1. "&amp;VLOOKUP(1,$E$4:$G$6,COLUMN(B1),FALSE)&amp;" выручка "&amp;TEXT(VLOOKUP(1,$E$4:$G$6,COLUMN(C1),FALSE),"$# ##0,00")</f>
        <v>1. Mary выручка $813,22</v>
      </c>
    </row>
    <row r="9" spans="1:8" x14ac:dyDescent="0.25">
      <c r="A9" s="1" t="s">
        <v>1</v>
      </c>
      <c r="B9" s="1">
        <v>1896</v>
      </c>
      <c r="C9" s="2">
        <v>13.84</v>
      </c>
      <c r="E9" s="1">
        <v>2</v>
      </c>
      <c r="F9" s="1" t="str">
        <f t="shared" ref="F9:G10" ca="1" si="0">VLOOKUP($E9,$E$4:$G$6,COLUMN(B2),FALSE)</f>
        <v>Ted</v>
      </c>
      <c r="G9" s="2">
        <f t="shared" ca="1" si="0"/>
        <v>772.7</v>
      </c>
      <c r="H9" s="1" t="str">
        <f ca="1">"2. "&amp;F9&amp;" выручка "&amp;TEXT(G9,"$# ##0,00")</f>
        <v>2. Ted выручка $772,70</v>
      </c>
    </row>
    <row r="10" spans="1:8" x14ac:dyDescent="0.25">
      <c r="A10" s="1" t="s">
        <v>2</v>
      </c>
      <c r="B10" s="1">
        <v>1897</v>
      </c>
      <c r="C10" s="2">
        <v>95.85</v>
      </c>
      <c r="E10" s="1">
        <v>3</v>
      </c>
      <c r="F10" s="1" t="str">
        <f t="shared" ca="1" si="0"/>
        <v>Bob</v>
      </c>
      <c r="G10" s="2">
        <f t="shared" ca="1" si="0"/>
        <v>559.6</v>
      </c>
      <c r="H10" s="1" t="str">
        <f ca="1">E10&amp;". "&amp;F10&amp;" выручка "&amp;TEXT(G10,"$# ##0,00")</f>
        <v>3. Bob выручка $559,60</v>
      </c>
    </row>
    <row r="11" spans="1:8" x14ac:dyDescent="0.25">
      <c r="A11" s="1" t="s">
        <v>2</v>
      </c>
      <c r="B11" s="1">
        <v>1898</v>
      </c>
      <c r="C11" s="2">
        <v>137.72999999999999</v>
      </c>
    </row>
    <row r="12" spans="1:8" x14ac:dyDescent="0.25">
      <c r="A12" s="1" t="s">
        <v>2</v>
      </c>
      <c r="B12" s="1">
        <v>1899</v>
      </c>
      <c r="C12" s="2">
        <v>117.82</v>
      </c>
    </row>
    <row r="13" spans="1:8" x14ac:dyDescent="0.25">
      <c r="A13" s="1" t="s">
        <v>2</v>
      </c>
      <c r="B13" s="1">
        <v>1900</v>
      </c>
      <c r="C13" s="2">
        <v>82.42</v>
      </c>
    </row>
    <row r="14" spans="1:8" x14ac:dyDescent="0.25">
      <c r="A14" s="1" t="s">
        <v>2</v>
      </c>
      <c r="B14" s="1">
        <v>1901</v>
      </c>
      <c r="C14" s="2">
        <v>23.33</v>
      </c>
    </row>
    <row r="15" spans="1:8" x14ac:dyDescent="0.25">
      <c r="A15" s="1" t="s">
        <v>1</v>
      </c>
      <c r="B15" s="1">
        <v>1902</v>
      </c>
      <c r="C15" s="2">
        <v>102.45</v>
      </c>
    </row>
    <row r="16" spans="1:8" x14ac:dyDescent="0.25">
      <c r="A16" s="1" t="s">
        <v>1</v>
      </c>
      <c r="B16" s="1">
        <v>1903</v>
      </c>
      <c r="C16" s="2">
        <v>29.85</v>
      </c>
    </row>
    <row r="17" spans="1:3" x14ac:dyDescent="0.25">
      <c r="A17" s="1" t="s">
        <v>0</v>
      </c>
      <c r="B17" s="1">
        <v>1904</v>
      </c>
      <c r="C17" s="2">
        <v>70.05</v>
      </c>
    </row>
    <row r="18" spans="1:3" x14ac:dyDescent="0.25">
      <c r="A18" s="1" t="s">
        <v>0</v>
      </c>
      <c r="B18" s="1">
        <v>1905</v>
      </c>
      <c r="C18" s="2">
        <v>242.74</v>
      </c>
    </row>
    <row r="19" spans="1:3" x14ac:dyDescent="0.25">
      <c r="A19" s="1" t="s">
        <v>2</v>
      </c>
      <c r="B19" s="1">
        <v>1906</v>
      </c>
      <c r="C19" s="2">
        <v>20.059999999999999</v>
      </c>
    </row>
    <row r="20" spans="1:3" x14ac:dyDescent="0.25">
      <c r="A20" s="1" t="s">
        <v>0</v>
      </c>
      <c r="B20" s="1">
        <v>1907</v>
      </c>
      <c r="C20" s="2">
        <v>89.76</v>
      </c>
    </row>
    <row r="21" spans="1:3" x14ac:dyDescent="0.25">
      <c r="A21" s="1" t="s">
        <v>2</v>
      </c>
      <c r="B21" s="1">
        <v>1908</v>
      </c>
      <c r="C21" s="2">
        <v>18.62</v>
      </c>
    </row>
    <row r="22" spans="1:3" x14ac:dyDescent="0.25">
      <c r="A22" s="1" t="s">
        <v>1</v>
      </c>
      <c r="B22" s="1">
        <v>1909</v>
      </c>
      <c r="C22" s="2">
        <v>43.22</v>
      </c>
    </row>
    <row r="23" spans="1:3" x14ac:dyDescent="0.25">
      <c r="A23" s="1" t="s">
        <v>1</v>
      </c>
      <c r="B23" s="1">
        <v>1910</v>
      </c>
      <c r="C23" s="2">
        <v>143.97999999999999</v>
      </c>
    </row>
    <row r="24" spans="1:3" x14ac:dyDescent="0.25">
      <c r="A24" s="1" t="s">
        <v>1</v>
      </c>
      <c r="B24" s="1">
        <v>1911</v>
      </c>
      <c r="C24" s="2">
        <v>395</v>
      </c>
    </row>
    <row r="25" spans="1:3" x14ac:dyDescent="0.25">
      <c r="A25" s="1" t="s">
        <v>0</v>
      </c>
      <c r="B25" s="1">
        <v>1912</v>
      </c>
      <c r="C25" s="2">
        <v>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Рис. 1</vt:lpstr>
      <vt:lpstr>Рис. 2-4</vt:lpstr>
      <vt:lpstr>Рис.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2006-11-04T12:04:30Z</dcterms:created>
  <dcterms:modified xsi:type="dcterms:W3CDTF">2015-11-01T10:06:26Z</dcterms:modified>
</cp:coreProperties>
</file>