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320" windowHeight="10005"/>
  </bookViews>
  <sheets>
    <sheet name="Таблицы" sheetId="3" r:id="rId1"/>
  </sheets>
  <calcPr calcId="125725"/>
</workbook>
</file>

<file path=xl/calcChain.xml><?xml version="1.0" encoding="utf-8"?>
<calcChain xmlns="http://schemas.openxmlformats.org/spreadsheetml/2006/main">
  <c r="G12" i="3"/>
  <c r="H12"/>
  <c r="I12"/>
  <c r="G11"/>
  <c r="H11"/>
  <c r="I11"/>
  <c r="F11"/>
  <c r="G10"/>
  <c r="H10"/>
  <c r="I10"/>
  <c r="F10"/>
  <c r="G9"/>
  <c r="H9"/>
  <c r="I9"/>
  <c r="F9"/>
  <c r="I8"/>
  <c r="H8"/>
  <c r="G7"/>
  <c r="H7"/>
  <c r="I7"/>
  <c r="F7"/>
  <c r="F6"/>
  <c r="I5"/>
  <c r="H5"/>
  <c r="G5"/>
  <c r="G4"/>
  <c r="H4"/>
  <c r="F4"/>
  <c r="I3"/>
  <c r="C3"/>
  <c r="C7"/>
  <c r="C4"/>
  <c r="C8" l="1"/>
  <c r="C10" s="1"/>
  <c r="F12"/>
</calcChain>
</file>

<file path=xl/sharedStrings.xml><?xml version="1.0" encoding="utf-8"?>
<sst xmlns="http://schemas.openxmlformats.org/spreadsheetml/2006/main" count="25" uniqueCount="25">
  <si>
    <t>Релевантные затраты внутреннего печатного подразделения</t>
  </si>
  <si>
    <t>Люминесцентная печатная краска (400 л * 108 руб.)</t>
  </si>
  <si>
    <t>Другая бумага и материалы</t>
  </si>
  <si>
    <t>Аренда оборудования</t>
  </si>
  <si>
    <t>Переменные накладные расходы (120 часов * 240 руб.)</t>
  </si>
  <si>
    <t>Общие релевантные затраты на внутренние печатные работы</t>
  </si>
  <si>
    <t>Особая бумага (80 000 листов * 3000 руб. за 1000 листов)</t>
  </si>
  <si>
    <t>Затраты на внешнюю организацию по печатным работам</t>
  </si>
  <si>
    <t>Месячная экономия средств в результате закрытия подразделения</t>
  </si>
  <si>
    <t>в месяц</t>
  </si>
  <si>
    <t>Релевантные экономия и выручка</t>
  </si>
  <si>
    <t>Месяц 1</t>
  </si>
  <si>
    <t>Месяц 2</t>
  </si>
  <si>
    <t>Месяц 3</t>
  </si>
  <si>
    <t>Месяц 4</t>
  </si>
  <si>
    <r>
      <t>Особая бумага</t>
    </r>
    <r>
      <rPr>
        <vertAlign val="superscript"/>
        <sz val="11"/>
        <color theme="1"/>
        <rFont val="Calibri"/>
        <family val="2"/>
        <charset val="204"/>
        <scheme val="minor"/>
      </rPr>
      <t>1</t>
    </r>
  </si>
  <si>
    <t>Выручка от продажи избытка бумаги (80 * 1200)</t>
  </si>
  <si>
    <r>
      <t>Люминесцентная печатная краска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</si>
  <si>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Выручка от продажи избытка краски (400 * 30)</t>
  </si>
  <si>
    <r>
      <t>Другая бумага и материалы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</si>
  <si>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r>
      <t>Аренда оборудования</t>
    </r>
    <r>
      <rPr>
        <vertAlign val="superscript"/>
        <sz val="11"/>
        <color theme="1"/>
        <rFont val="Calibri"/>
        <family val="2"/>
        <charset val="204"/>
        <scheme val="minor"/>
      </rPr>
      <t>4</t>
    </r>
  </si>
  <si>
    <r>
      <t>Переменные накладные расходы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</si>
  <si>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>Релевантная экономия и выручка</t>
  </si>
  <si>
    <t>Затраты на внешнюю печать</t>
  </si>
  <si>
    <t>Экономика закрытия подразделения</t>
  </si>
</sst>
</file>

<file path=xl/styles.xml><?xml version="1.0" encoding="utf-8"?>
<styleSheet xmlns="http://schemas.openxmlformats.org/spreadsheetml/2006/main">
  <numFmts count="1">
    <numFmt numFmtId="164" formatCode="#,##0&quot;р.&quot;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2" xfId="0" applyBorder="1"/>
    <xf numFmtId="0" fontId="0" fillId="0" borderId="1" xfId="0" applyBorder="1" applyAlignment="1">
      <alignment horizontal="center"/>
    </xf>
    <xf numFmtId="164" fontId="0" fillId="0" borderId="0" xfId="0" applyNumberFormat="1"/>
    <xf numFmtId="0" fontId="1" fillId="0" borderId="1" xfId="0" applyFont="1" applyBorder="1"/>
    <xf numFmtId="164" fontId="0" fillId="0" borderId="2" xfId="0" applyNumberFormat="1" applyBorder="1"/>
    <xf numFmtId="16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12"/>
  <sheetViews>
    <sheetView tabSelected="1" workbookViewId="0">
      <selection activeCell="B22" sqref="B22"/>
    </sheetView>
  </sheetViews>
  <sheetFormatPr defaultRowHeight="15"/>
  <cols>
    <col min="1" max="1" width="2.7109375" customWidth="1"/>
    <col min="2" max="2" width="64.140625" bestFit="1" customWidth="1"/>
    <col min="3" max="3" width="9.7109375" customWidth="1"/>
    <col min="4" max="4" width="4.5703125" customWidth="1"/>
    <col min="5" max="5" width="45.28515625" bestFit="1" customWidth="1"/>
    <col min="6" max="9" width="11.7109375" customWidth="1"/>
  </cols>
  <sheetData>
    <row r="2" spans="2:9">
      <c r="B2" s="4" t="s">
        <v>0</v>
      </c>
      <c r="C2" s="2" t="s">
        <v>9</v>
      </c>
      <c r="E2" s="4" t="s">
        <v>10</v>
      </c>
      <c r="F2" s="2" t="s">
        <v>11</v>
      </c>
      <c r="G2" s="2" t="s">
        <v>12</v>
      </c>
      <c r="H2" s="2" t="s">
        <v>13</v>
      </c>
      <c r="I2" s="2" t="s">
        <v>14</v>
      </c>
    </row>
    <row r="3" spans="2:9" ht="17.25">
      <c r="B3" t="s">
        <v>6</v>
      </c>
      <c r="C3" s="3">
        <f>80*3000</f>
        <v>240000</v>
      </c>
      <c r="E3" t="s">
        <v>15</v>
      </c>
      <c r="I3" s="3">
        <f>C3</f>
        <v>240000</v>
      </c>
    </row>
    <row r="4" spans="2:9">
      <c r="B4" t="s">
        <v>1</v>
      </c>
      <c r="C4" s="3">
        <f>400*108</f>
        <v>43200</v>
      </c>
      <c r="E4" t="s">
        <v>16</v>
      </c>
      <c r="F4" s="3">
        <f>80*1200</f>
        <v>96000</v>
      </c>
      <c r="G4" s="3">
        <f t="shared" ref="G4:H4" si="0">80*1200</f>
        <v>96000</v>
      </c>
      <c r="H4" s="3">
        <f t="shared" si="0"/>
        <v>96000</v>
      </c>
    </row>
    <row r="5" spans="2:9" ht="17.25">
      <c r="B5" t="s">
        <v>2</v>
      </c>
      <c r="C5" s="3">
        <v>171000</v>
      </c>
      <c r="E5" t="s">
        <v>17</v>
      </c>
      <c r="F5" s="3"/>
      <c r="G5" s="3">
        <f>C4</f>
        <v>43200</v>
      </c>
      <c r="H5" s="3">
        <f>C4</f>
        <v>43200</v>
      </c>
      <c r="I5" s="3">
        <f>C4</f>
        <v>43200</v>
      </c>
    </row>
    <row r="6" spans="2:9">
      <c r="B6" t="s">
        <v>3</v>
      </c>
      <c r="C6" s="3">
        <v>270000</v>
      </c>
      <c r="E6" t="s">
        <v>18</v>
      </c>
      <c r="F6" s="3">
        <f>400*30</f>
        <v>12000</v>
      </c>
    </row>
    <row r="7" spans="2:9" ht="17.25">
      <c r="B7" t="s">
        <v>4</v>
      </c>
      <c r="C7" s="5">
        <f>120*240</f>
        <v>28800</v>
      </c>
      <c r="E7" t="s">
        <v>19</v>
      </c>
      <c r="F7" s="3">
        <f>$C$5</f>
        <v>171000</v>
      </c>
      <c r="G7" s="3">
        <f t="shared" ref="G7:I7" si="1">$C$5</f>
        <v>171000</v>
      </c>
      <c r="H7" s="3">
        <f t="shared" si="1"/>
        <v>171000</v>
      </c>
      <c r="I7" s="3">
        <f t="shared" si="1"/>
        <v>171000</v>
      </c>
    </row>
    <row r="8" spans="2:9" ht="17.25">
      <c r="B8" t="s">
        <v>5</v>
      </c>
      <c r="C8" s="3">
        <f>SUM(C3:C7)</f>
        <v>753000</v>
      </c>
      <c r="E8" t="s">
        <v>20</v>
      </c>
      <c r="F8" s="3"/>
      <c r="H8" s="3">
        <f>$C$6</f>
        <v>270000</v>
      </c>
      <c r="I8" s="3">
        <f>$C$6</f>
        <v>270000</v>
      </c>
    </row>
    <row r="9" spans="2:9" ht="17.25">
      <c r="B9" t="s">
        <v>7</v>
      </c>
      <c r="C9" s="3">
        <v>540000</v>
      </c>
      <c r="E9" t="s">
        <v>21</v>
      </c>
      <c r="F9" s="5">
        <f>$C$7</f>
        <v>28800</v>
      </c>
      <c r="G9" s="5">
        <f t="shared" ref="G9:I9" si="2">$C$7</f>
        <v>28800</v>
      </c>
      <c r="H9" s="5">
        <f t="shared" si="2"/>
        <v>28800</v>
      </c>
      <c r="I9" s="5">
        <f t="shared" si="2"/>
        <v>28800</v>
      </c>
    </row>
    <row r="10" spans="2:9">
      <c r="B10" s="1" t="s">
        <v>8</v>
      </c>
      <c r="C10" s="6">
        <f>C8-C9</f>
        <v>213000</v>
      </c>
      <c r="E10" t="s">
        <v>22</v>
      </c>
      <c r="F10" s="3">
        <f>SUM(F3:F9)</f>
        <v>307800</v>
      </c>
      <c r="G10" s="3">
        <f t="shared" ref="G10:I10" si="3">SUM(G3:G9)</f>
        <v>339000</v>
      </c>
      <c r="H10" s="3">
        <f t="shared" si="3"/>
        <v>609000</v>
      </c>
      <c r="I10" s="3">
        <f t="shared" si="3"/>
        <v>753000</v>
      </c>
    </row>
    <row r="11" spans="2:9">
      <c r="E11" t="s">
        <v>23</v>
      </c>
      <c r="F11" s="3">
        <f>$C$9</f>
        <v>540000</v>
      </c>
      <c r="G11" s="3">
        <f t="shared" ref="G11:I11" si="4">$C$9</f>
        <v>540000</v>
      </c>
      <c r="H11" s="3">
        <f t="shared" si="4"/>
        <v>540000</v>
      </c>
      <c r="I11" s="3">
        <f t="shared" si="4"/>
        <v>540000</v>
      </c>
    </row>
    <row r="12" spans="2:9">
      <c r="E12" s="1" t="s">
        <v>24</v>
      </c>
      <c r="F12" s="6">
        <f>F10-F11</f>
        <v>-232200</v>
      </c>
      <c r="G12" s="6">
        <f t="shared" ref="G12:I12" si="5">G10-G11</f>
        <v>-201000</v>
      </c>
      <c r="H12" s="6">
        <f t="shared" si="5"/>
        <v>69000</v>
      </c>
      <c r="I12" s="6">
        <f t="shared" si="5"/>
        <v>213000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Багузин</dc:creator>
  <cp:lastModifiedBy>Багузин</cp:lastModifiedBy>
  <dcterms:created xsi:type="dcterms:W3CDTF">2012-05-09T07:19:10Z</dcterms:created>
  <dcterms:modified xsi:type="dcterms:W3CDTF">2012-05-19T18:20:10Z</dcterms:modified>
</cp:coreProperties>
</file>