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ергей\Dropbox\!Сайт\7_Библиотека\Статистика\10.03 Блочный\"/>
    </mc:Choice>
  </mc:AlternateContent>
  <bookViews>
    <workbookView xWindow="0" yWindow="0" windowWidth="24000" windowHeight="9885" activeTab="1"/>
  </bookViews>
  <sheets>
    <sheet name="Рис. 3-5" sheetId="1" r:id="rId1"/>
    <sheet name="Рис. 6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D13" i="2"/>
  <c r="D14" i="2"/>
  <c r="D15" i="2"/>
  <c r="D16" i="2"/>
  <c r="D11" i="2"/>
  <c r="C16" i="2"/>
  <c r="C15" i="2"/>
  <c r="C14" i="2"/>
  <c r="C12" i="2"/>
  <c r="C13" i="2"/>
  <c r="C11" i="2"/>
  <c r="B16" i="2"/>
  <c r="B15" i="2"/>
  <c r="B14" i="2"/>
  <c r="B13" i="2"/>
  <c r="B12" i="2"/>
  <c r="B11" i="2"/>
  <c r="C9" i="1" l="1"/>
  <c r="C10" i="1" s="1"/>
  <c r="D9" i="1"/>
  <c r="D10" i="1" s="1"/>
  <c r="E9" i="1"/>
  <c r="E10" i="1" s="1"/>
  <c r="B9" i="1"/>
  <c r="B10" i="1" s="1"/>
  <c r="F4" i="1"/>
  <c r="G4" i="1" s="1"/>
  <c r="F5" i="1"/>
  <c r="G5" i="1" s="1"/>
  <c r="F6" i="1"/>
  <c r="G6" i="1" s="1"/>
  <c r="F7" i="1"/>
  <c r="G7" i="1" s="1"/>
  <c r="F8" i="1"/>
  <c r="G8" i="1" s="1"/>
  <c r="F3" i="1"/>
  <c r="F9" i="1" s="1"/>
  <c r="F10" i="1" s="1"/>
  <c r="G3" i="1" l="1"/>
</calcChain>
</file>

<file path=xl/sharedStrings.xml><?xml version="1.0" encoding="utf-8"?>
<sst xmlns="http://schemas.openxmlformats.org/spreadsheetml/2006/main" count="59" uniqueCount="48">
  <si>
    <t>Эксперты</t>
  </si>
  <si>
    <t>А</t>
  </si>
  <si>
    <t>Б</t>
  </si>
  <si>
    <t>В</t>
  </si>
  <si>
    <t>Г</t>
  </si>
  <si>
    <t>Всего</t>
  </si>
  <si>
    <t>Средние</t>
  </si>
  <si>
    <t>Рестораны</t>
  </si>
  <si>
    <t>Двухфакторный дисперсионный анализ без повторений</t>
  </si>
  <si>
    <t>ИТОГИ</t>
  </si>
  <si>
    <t>Счет</t>
  </si>
  <si>
    <t>Сумма</t>
  </si>
  <si>
    <t>Среднее</t>
  </si>
  <si>
    <t>Дисперсия</t>
  </si>
  <si>
    <t>Дисперсионный анализ</t>
  </si>
  <si>
    <t>Источник вариации</t>
  </si>
  <si>
    <t>SS</t>
  </si>
  <si>
    <t>df</t>
  </si>
  <si>
    <t>MS</t>
  </si>
  <si>
    <t>F</t>
  </si>
  <si>
    <t>P-Значение</t>
  </si>
  <si>
    <t>F критическое</t>
  </si>
  <si>
    <t>Строки</t>
  </si>
  <si>
    <t>Столбцы</t>
  </si>
  <si>
    <t>Погрешность</t>
  </si>
  <si>
    <t>Итого</t>
  </si>
  <si>
    <t>Эксперт 1</t>
  </si>
  <si>
    <t>Эксперт 2</t>
  </si>
  <si>
    <t>Эксперт 3</t>
  </si>
  <si>
    <t>Эксперт 4</t>
  </si>
  <si>
    <t>Эксперт 5</t>
  </si>
  <si>
    <t>Эксперт 6</t>
  </si>
  <si>
    <t>Ресторан А</t>
  </si>
  <si>
    <t>Ресторан Б</t>
  </si>
  <si>
    <t>Ресторан В</t>
  </si>
  <si>
    <t>Ресторан Г</t>
  </si>
  <si>
    <t>Попарные сравнения выборочных средних</t>
  </si>
  <si>
    <r>
      <t>Х</t>
    </r>
    <r>
      <rPr>
        <i/>
        <vertAlign val="subscript"/>
        <sz val="11"/>
        <color theme="1"/>
        <rFont val="Calibri"/>
        <family val="2"/>
        <charset val="204"/>
        <scheme val="minor"/>
      </rPr>
      <t>j</t>
    </r>
  </si>
  <si>
    <r>
      <t>Х</t>
    </r>
    <r>
      <rPr>
        <i/>
        <vertAlign val="subscript"/>
        <sz val="11"/>
        <color theme="1"/>
        <rFont val="Calibri"/>
        <family val="2"/>
        <charset val="204"/>
        <scheme val="minor"/>
      </rPr>
      <t>j'</t>
    </r>
  </si>
  <si>
    <r>
      <t>|X</t>
    </r>
    <r>
      <rPr>
        <i/>
        <vertAlign val="subscript"/>
        <sz val="11"/>
        <color theme="1"/>
        <rFont val="Calibri"/>
        <family val="2"/>
        <charset val="204"/>
        <scheme val="minor"/>
      </rPr>
      <t xml:space="preserve">j </t>
    </r>
    <r>
      <rPr>
        <i/>
        <sz val="11"/>
        <color theme="1"/>
        <rFont val="Calibri"/>
        <family val="2"/>
        <charset val="204"/>
        <scheme val="minor"/>
      </rPr>
      <t>– X</t>
    </r>
    <r>
      <rPr>
        <i/>
        <vertAlign val="subscript"/>
        <sz val="11"/>
        <color theme="1"/>
        <rFont val="Calibri"/>
        <family val="2"/>
        <charset val="204"/>
        <scheme val="minor"/>
      </rPr>
      <t>j’</t>
    </r>
    <r>
      <rPr>
        <i/>
        <sz val="11"/>
        <color theme="1"/>
        <rFont val="Calibri"/>
        <family val="2"/>
        <charset val="204"/>
        <scheme val="minor"/>
      </rPr>
      <t>|</t>
    </r>
  </si>
  <si>
    <t>Фрагмент таблицы "Двухфакторный дисперсионный анализ без повторений"</t>
  </si>
  <si>
    <t>Пары рестаранов</t>
  </si>
  <si>
    <t>А и Б</t>
  </si>
  <si>
    <t>А и В</t>
  </si>
  <si>
    <t>А и Г</t>
  </si>
  <si>
    <t>Б и В</t>
  </si>
  <si>
    <t>Б и Г</t>
  </si>
  <si>
    <t>В и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</si>
</sst>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vertAlign val="sub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168" fontId="0" fillId="0" borderId="0" xfId="0" applyNumberFormat="1" applyFill="1" applyBorder="1" applyAlignment="1"/>
    <xf numFmtId="168" fontId="0" fillId="0" borderId="1" xfId="0" applyNumberFormat="1" applyFill="1" applyBorder="1" applyAlignment="1"/>
    <xf numFmtId="0" fontId="1" fillId="0" borderId="0" xfId="0" applyFont="1"/>
    <xf numFmtId="0" fontId="0" fillId="0" borderId="1" xfId="0" applyFont="1" applyFill="1" applyBorder="1" applyAlignment="1"/>
    <xf numFmtId="0" fontId="3" fillId="0" borderId="0" xfId="0" applyFont="1" applyAlignment="1">
      <alignment horizontal="center"/>
    </xf>
    <xf numFmtId="168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K19" sqref="K19"/>
    </sheetView>
  </sheetViews>
  <sheetFormatPr defaultRowHeight="15" x14ac:dyDescent="0.25"/>
  <cols>
    <col min="1" max="1" width="19.42578125" customWidth="1"/>
    <col min="2" max="2" width="12" bestFit="1" customWidth="1"/>
    <col min="3" max="3" width="7.7109375" bestFit="1" customWidth="1"/>
    <col min="4" max="6" width="12" bestFit="1" customWidth="1"/>
    <col min="7" max="7" width="15.28515625" bestFit="1" customWidth="1"/>
  </cols>
  <sheetData>
    <row r="1" spans="1:7" x14ac:dyDescent="0.25">
      <c r="A1" s="2" t="s">
        <v>7</v>
      </c>
      <c r="B1" s="2"/>
      <c r="C1" s="2"/>
      <c r="D1" s="2"/>
      <c r="E1" s="2"/>
      <c r="F1" s="2"/>
      <c r="G1" s="2"/>
    </row>
    <row r="2" spans="1:7" x14ac:dyDescent="0.25">
      <c r="A2" s="1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x14ac:dyDescent="0.25">
      <c r="A3" s="1">
        <v>1</v>
      </c>
      <c r="B3" s="1">
        <v>70</v>
      </c>
      <c r="C3" s="1">
        <v>61</v>
      </c>
      <c r="D3" s="1">
        <v>82</v>
      </c>
      <c r="E3" s="1">
        <v>74</v>
      </c>
      <c r="F3" s="1">
        <f>SUM(B3:E3)</f>
        <v>287</v>
      </c>
      <c r="G3" s="4">
        <f>F3/4</f>
        <v>71.75</v>
      </c>
    </row>
    <row r="4" spans="1:7" x14ac:dyDescent="0.25">
      <c r="A4" s="1">
        <v>2</v>
      </c>
      <c r="B4" s="1">
        <v>77</v>
      </c>
      <c r="C4" s="1">
        <v>75</v>
      </c>
      <c r="D4" s="1">
        <v>88</v>
      </c>
      <c r="E4" s="1">
        <v>76</v>
      </c>
      <c r="F4" s="1">
        <f t="shared" ref="F4:F8" si="0">SUM(B4:E4)</f>
        <v>316</v>
      </c>
      <c r="G4" s="4">
        <f t="shared" ref="G4:G8" si="1">F4/4</f>
        <v>79</v>
      </c>
    </row>
    <row r="5" spans="1:7" x14ac:dyDescent="0.25">
      <c r="A5" s="1">
        <v>3</v>
      </c>
      <c r="B5" s="1">
        <v>76</v>
      </c>
      <c r="C5" s="1">
        <v>67</v>
      </c>
      <c r="D5" s="1">
        <v>90</v>
      </c>
      <c r="E5" s="1">
        <v>80</v>
      </c>
      <c r="F5" s="1">
        <f t="shared" si="0"/>
        <v>313</v>
      </c>
      <c r="G5" s="4">
        <f t="shared" si="1"/>
        <v>78.25</v>
      </c>
    </row>
    <row r="6" spans="1:7" x14ac:dyDescent="0.25">
      <c r="A6" s="1">
        <v>4</v>
      </c>
      <c r="B6" s="1">
        <v>80</v>
      </c>
      <c r="C6" s="1">
        <v>63</v>
      </c>
      <c r="D6" s="1">
        <v>96</v>
      </c>
      <c r="E6" s="1">
        <v>76</v>
      </c>
      <c r="F6" s="1">
        <f t="shared" si="0"/>
        <v>315</v>
      </c>
      <c r="G6" s="4">
        <f t="shared" si="1"/>
        <v>78.75</v>
      </c>
    </row>
    <row r="7" spans="1:7" x14ac:dyDescent="0.25">
      <c r="A7" s="1">
        <v>5</v>
      </c>
      <c r="B7" s="1">
        <v>84</v>
      </c>
      <c r="C7" s="1">
        <v>66</v>
      </c>
      <c r="D7" s="1">
        <v>92</v>
      </c>
      <c r="E7" s="1">
        <v>84</v>
      </c>
      <c r="F7" s="1">
        <f t="shared" si="0"/>
        <v>326</v>
      </c>
      <c r="G7" s="4">
        <f t="shared" si="1"/>
        <v>81.5</v>
      </c>
    </row>
    <row r="8" spans="1:7" x14ac:dyDescent="0.25">
      <c r="A8" s="1">
        <v>6</v>
      </c>
      <c r="B8" s="1">
        <v>78</v>
      </c>
      <c r="C8" s="1">
        <v>68</v>
      </c>
      <c r="D8" s="1">
        <v>98</v>
      </c>
      <c r="E8" s="1">
        <v>86</v>
      </c>
      <c r="F8" s="1">
        <f t="shared" si="0"/>
        <v>330</v>
      </c>
      <c r="G8" s="4">
        <f t="shared" si="1"/>
        <v>82.5</v>
      </c>
    </row>
    <row r="9" spans="1:7" x14ac:dyDescent="0.25">
      <c r="A9" t="s">
        <v>5</v>
      </c>
      <c r="B9">
        <f>SUM(B3:B8)</f>
        <v>465</v>
      </c>
      <c r="C9">
        <f t="shared" ref="C9:F9" si="2">SUM(C3:C8)</f>
        <v>400</v>
      </c>
      <c r="D9">
        <f t="shared" si="2"/>
        <v>546</v>
      </c>
      <c r="E9">
        <f t="shared" si="2"/>
        <v>476</v>
      </c>
      <c r="F9">
        <f t="shared" si="2"/>
        <v>1887</v>
      </c>
    </row>
    <row r="10" spans="1:7" x14ac:dyDescent="0.25">
      <c r="A10" t="s">
        <v>6</v>
      </c>
      <c r="B10" s="5">
        <f>B9/6</f>
        <v>77.5</v>
      </c>
      <c r="C10" s="5">
        <f t="shared" ref="C10:F10" si="3">C9/6</f>
        <v>66.666666666666671</v>
      </c>
      <c r="D10" s="5">
        <f t="shared" si="3"/>
        <v>91</v>
      </c>
      <c r="E10" s="5">
        <f t="shared" si="3"/>
        <v>79.333333333333329</v>
      </c>
      <c r="F10" s="5">
        <f>F9/24</f>
        <v>78.625</v>
      </c>
    </row>
    <row r="11" spans="1:7" x14ac:dyDescent="0.25">
      <c r="B11" s="5"/>
      <c r="C11" s="5"/>
      <c r="D11" s="5"/>
      <c r="E11" s="5"/>
      <c r="F11" s="5"/>
    </row>
    <row r="12" spans="1:7" x14ac:dyDescent="0.25">
      <c r="A12" s="11" t="s">
        <v>8</v>
      </c>
    </row>
    <row r="13" spans="1:7" ht="15.75" thickBot="1" x14ac:dyDescent="0.3"/>
    <row r="14" spans="1:7" x14ac:dyDescent="0.25">
      <c r="A14" s="8" t="s">
        <v>9</v>
      </c>
      <c r="B14" s="8" t="s">
        <v>10</v>
      </c>
      <c r="C14" s="8" t="s">
        <v>11</v>
      </c>
      <c r="D14" s="8" t="s">
        <v>12</v>
      </c>
      <c r="E14" s="8" t="s">
        <v>13</v>
      </c>
    </row>
    <row r="15" spans="1:7" x14ac:dyDescent="0.25">
      <c r="A15" s="6" t="s">
        <v>26</v>
      </c>
      <c r="B15" s="6">
        <v>4</v>
      </c>
      <c r="C15" s="6">
        <v>287</v>
      </c>
      <c r="D15" s="6">
        <v>71.75</v>
      </c>
      <c r="E15" s="6">
        <v>76.25</v>
      </c>
    </row>
    <row r="16" spans="1:7" x14ac:dyDescent="0.25">
      <c r="A16" s="6" t="s">
        <v>27</v>
      </c>
      <c r="B16" s="6">
        <v>4</v>
      </c>
      <c r="C16" s="6">
        <v>316</v>
      </c>
      <c r="D16" s="6">
        <v>79</v>
      </c>
      <c r="E16" s="9">
        <v>36.666666666666664</v>
      </c>
    </row>
    <row r="17" spans="1:7" x14ac:dyDescent="0.25">
      <c r="A17" s="6" t="s">
        <v>28</v>
      </c>
      <c r="B17" s="6">
        <v>4</v>
      </c>
      <c r="C17" s="6">
        <v>313</v>
      </c>
      <c r="D17" s="6">
        <v>78.25</v>
      </c>
      <c r="E17" s="9">
        <v>90.916666666666671</v>
      </c>
    </row>
    <row r="18" spans="1:7" x14ac:dyDescent="0.25">
      <c r="A18" s="6" t="s">
        <v>29</v>
      </c>
      <c r="B18" s="6">
        <v>4</v>
      </c>
      <c r="C18" s="6">
        <v>315</v>
      </c>
      <c r="D18" s="6">
        <v>78.75</v>
      </c>
      <c r="E18" s="9">
        <v>184.91666666666666</v>
      </c>
    </row>
    <row r="19" spans="1:7" x14ac:dyDescent="0.25">
      <c r="A19" s="6" t="s">
        <v>30</v>
      </c>
      <c r="B19" s="6">
        <v>4</v>
      </c>
      <c r="C19" s="6">
        <v>326</v>
      </c>
      <c r="D19" s="6">
        <v>81.5</v>
      </c>
      <c r="E19" s="6">
        <v>121</v>
      </c>
    </row>
    <row r="20" spans="1:7" x14ac:dyDescent="0.25">
      <c r="A20" s="6" t="s">
        <v>31</v>
      </c>
      <c r="B20" s="6">
        <v>4</v>
      </c>
      <c r="C20" s="6">
        <v>330</v>
      </c>
      <c r="D20" s="6">
        <v>82.5</v>
      </c>
      <c r="E20" s="6">
        <v>161</v>
      </c>
    </row>
    <row r="21" spans="1:7" x14ac:dyDescent="0.25">
      <c r="A21" s="6"/>
      <c r="B21" s="6"/>
      <c r="C21" s="6"/>
      <c r="D21" s="6"/>
      <c r="E21" s="6"/>
    </row>
    <row r="22" spans="1:7" x14ac:dyDescent="0.25">
      <c r="A22" s="6" t="s">
        <v>32</v>
      </c>
      <c r="B22" s="6">
        <v>6</v>
      </c>
      <c r="C22" s="6">
        <v>465</v>
      </c>
      <c r="D22" s="6">
        <v>77.5</v>
      </c>
      <c r="E22" s="6">
        <v>21.5</v>
      </c>
    </row>
    <row r="23" spans="1:7" x14ac:dyDescent="0.25">
      <c r="A23" s="6" t="s">
        <v>33</v>
      </c>
      <c r="B23" s="6">
        <v>6</v>
      </c>
      <c r="C23" s="6">
        <v>400</v>
      </c>
      <c r="D23" s="9">
        <v>66.666666666666671</v>
      </c>
      <c r="E23" s="9">
        <v>23.466666666666676</v>
      </c>
    </row>
    <row r="24" spans="1:7" x14ac:dyDescent="0.25">
      <c r="A24" s="6" t="s">
        <v>34</v>
      </c>
      <c r="B24" s="6">
        <v>6</v>
      </c>
      <c r="C24" s="6">
        <v>546</v>
      </c>
      <c r="D24" s="6">
        <v>91</v>
      </c>
      <c r="E24" s="6">
        <v>33.200000000000003</v>
      </c>
    </row>
    <row r="25" spans="1:7" ht="15.75" thickBot="1" x14ac:dyDescent="0.3">
      <c r="A25" s="12" t="s">
        <v>35</v>
      </c>
      <c r="B25" s="7">
        <v>6</v>
      </c>
      <c r="C25" s="7">
        <v>476</v>
      </c>
      <c r="D25" s="10">
        <v>79.333333333333329</v>
      </c>
      <c r="E25" s="10">
        <v>23.466666666666669</v>
      </c>
    </row>
    <row r="27" spans="1:7" ht="15.75" thickBot="1" x14ac:dyDescent="0.3">
      <c r="A27" t="s">
        <v>14</v>
      </c>
    </row>
    <row r="28" spans="1:7" x14ac:dyDescent="0.25">
      <c r="A28" s="8" t="s">
        <v>15</v>
      </c>
      <c r="B28" s="8" t="s">
        <v>16</v>
      </c>
      <c r="C28" s="8" t="s">
        <v>17</v>
      </c>
      <c r="D28" s="8" t="s">
        <v>18</v>
      </c>
      <c r="E28" s="8" t="s">
        <v>19</v>
      </c>
      <c r="F28" s="8" t="s">
        <v>20</v>
      </c>
      <c r="G28" s="8" t="s">
        <v>21</v>
      </c>
    </row>
    <row r="29" spans="1:7" x14ac:dyDescent="0.25">
      <c r="A29" s="6" t="s">
        <v>22</v>
      </c>
      <c r="B29" s="9">
        <v>283.375</v>
      </c>
      <c r="C29" s="6">
        <v>5</v>
      </c>
      <c r="D29" s="9">
        <v>56.674999999999997</v>
      </c>
      <c r="E29" s="9">
        <v>3.7818350324374368</v>
      </c>
      <c r="F29" s="9">
        <v>2.045578155303103E-2</v>
      </c>
      <c r="G29" s="9">
        <v>2.9012945362361564</v>
      </c>
    </row>
    <row r="30" spans="1:7" x14ac:dyDescent="0.25">
      <c r="A30" s="6" t="s">
        <v>23</v>
      </c>
      <c r="B30" s="9">
        <v>1787.4583333333333</v>
      </c>
      <c r="C30" s="6">
        <v>3</v>
      </c>
      <c r="D30" s="9">
        <v>595.81944444444446</v>
      </c>
      <c r="E30" s="9">
        <v>39.758109360518944</v>
      </c>
      <c r="F30" s="9">
        <v>2.2334474631322354E-7</v>
      </c>
      <c r="G30" s="9">
        <v>3.2873821046365093</v>
      </c>
    </row>
    <row r="31" spans="1:7" x14ac:dyDescent="0.25">
      <c r="A31" s="6" t="s">
        <v>24</v>
      </c>
      <c r="B31" s="9">
        <v>224.79166666666697</v>
      </c>
      <c r="C31" s="6">
        <v>15</v>
      </c>
      <c r="D31" s="9">
        <v>14.986111111111132</v>
      </c>
      <c r="E31" s="9"/>
      <c r="F31" s="9"/>
      <c r="G31" s="9"/>
    </row>
    <row r="32" spans="1:7" x14ac:dyDescent="0.25">
      <c r="A32" s="6"/>
      <c r="B32" s="9"/>
      <c r="C32" s="6"/>
      <c r="D32" s="6"/>
      <c r="E32" s="6"/>
      <c r="F32" s="6"/>
      <c r="G32" s="6"/>
    </row>
    <row r="33" spans="1:7" ht="15.75" thickBot="1" x14ac:dyDescent="0.3">
      <c r="A33" s="7" t="s">
        <v>25</v>
      </c>
      <c r="B33" s="10">
        <v>2295.625</v>
      </c>
      <c r="C33" s="7">
        <v>23</v>
      </c>
      <c r="D33" s="7"/>
      <c r="E33" s="7"/>
      <c r="F33" s="7"/>
      <c r="G33" s="7"/>
    </row>
  </sheetData>
  <mergeCells count="1">
    <mergeCell ref="A1:G1"/>
  </mergeCells>
  <pageMargins left="0.7" right="0.7" top="0.75" bottom="0.75" header="0.3" footer="0.3"/>
  <ignoredErrors>
    <ignoredError sqref="F3:F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J18" sqref="J18"/>
    </sheetView>
  </sheetViews>
  <sheetFormatPr defaultRowHeight="15" x14ac:dyDescent="0.25"/>
  <cols>
    <col min="1" max="1" width="19.7109375" customWidth="1"/>
    <col min="2" max="2" width="6.42578125" bestFit="1" customWidth="1"/>
    <col min="3" max="3" width="7.7109375" bestFit="1" customWidth="1"/>
    <col min="4" max="4" width="9.7109375" bestFit="1" customWidth="1"/>
    <col min="5" max="5" width="11.28515625" bestFit="1" customWidth="1"/>
  </cols>
  <sheetData>
    <row r="1" spans="1:5" x14ac:dyDescent="0.25">
      <c r="A1" s="11" t="s">
        <v>40</v>
      </c>
    </row>
    <row r="2" spans="1:5" ht="15.75" thickBot="1" x14ac:dyDescent="0.3"/>
    <row r="3" spans="1:5" x14ac:dyDescent="0.25">
      <c r="A3" s="8" t="s">
        <v>9</v>
      </c>
      <c r="B3" s="8" t="s">
        <v>10</v>
      </c>
      <c r="C3" s="8" t="s">
        <v>11</v>
      </c>
      <c r="D3" s="8" t="s">
        <v>12</v>
      </c>
      <c r="E3" s="8" t="s">
        <v>13</v>
      </c>
    </row>
    <row r="4" spans="1:5" x14ac:dyDescent="0.25">
      <c r="A4" s="6" t="s">
        <v>32</v>
      </c>
      <c r="B4" s="6">
        <v>6</v>
      </c>
      <c r="C4" s="6">
        <v>465</v>
      </c>
      <c r="D4" s="6">
        <v>77.5</v>
      </c>
      <c r="E4" s="6">
        <v>21.5</v>
      </c>
    </row>
    <row r="5" spans="1:5" x14ac:dyDescent="0.25">
      <c r="A5" s="6" t="s">
        <v>33</v>
      </c>
      <c r="B5" s="6">
        <v>6</v>
      </c>
      <c r="C5" s="6">
        <v>400</v>
      </c>
      <c r="D5" s="9">
        <v>66.666666666666671</v>
      </c>
      <c r="E5" s="9">
        <v>23.466666666666676</v>
      </c>
    </row>
    <row r="6" spans="1:5" x14ac:dyDescent="0.25">
      <c r="A6" s="6" t="s">
        <v>34</v>
      </c>
      <c r="B6" s="6">
        <v>6</v>
      </c>
      <c r="C6" s="6">
        <v>546</v>
      </c>
      <c r="D6" s="6">
        <v>91</v>
      </c>
      <c r="E6" s="6">
        <v>33.200000000000003</v>
      </c>
    </row>
    <row r="7" spans="1:5" ht="15.75" thickBot="1" x14ac:dyDescent="0.3">
      <c r="A7" s="12" t="s">
        <v>35</v>
      </c>
      <c r="B7" s="7">
        <v>6</v>
      </c>
      <c r="C7" s="7">
        <v>476</v>
      </c>
      <c r="D7" s="10">
        <v>79.333333333333329</v>
      </c>
      <c r="E7" s="10">
        <v>23.466666666666669</v>
      </c>
    </row>
    <row r="9" spans="1:5" x14ac:dyDescent="0.25">
      <c r="A9" t="s">
        <v>36</v>
      </c>
    </row>
    <row r="10" spans="1:5" ht="18" x14ac:dyDescent="0.35">
      <c r="A10" t="s">
        <v>41</v>
      </c>
      <c r="B10" s="13" t="s">
        <v>37</v>
      </c>
      <c r="C10" s="13" t="s">
        <v>38</v>
      </c>
      <c r="D10" s="13" t="s">
        <v>39</v>
      </c>
    </row>
    <row r="11" spans="1:5" x14ac:dyDescent="0.25">
      <c r="A11" t="s">
        <v>42</v>
      </c>
      <c r="B11">
        <f>D4</f>
        <v>77.5</v>
      </c>
      <c r="C11" s="14">
        <f>D5</f>
        <v>66.666666666666671</v>
      </c>
      <c r="D11" s="14">
        <f>ABS(B11-C11)</f>
        <v>10.833333333333329</v>
      </c>
    </row>
    <row r="12" spans="1:5" x14ac:dyDescent="0.25">
      <c r="A12" t="s">
        <v>43</v>
      </c>
      <c r="B12">
        <f>B11</f>
        <v>77.5</v>
      </c>
      <c r="C12" s="14">
        <f t="shared" ref="C12:C13" si="0">D6</f>
        <v>91</v>
      </c>
      <c r="D12" s="14">
        <f t="shared" ref="D12:D16" si="1">ABS(B12-C12)</f>
        <v>13.5</v>
      </c>
    </row>
    <row r="13" spans="1:5" x14ac:dyDescent="0.25">
      <c r="A13" t="s">
        <v>44</v>
      </c>
      <c r="B13">
        <f>B12</f>
        <v>77.5</v>
      </c>
      <c r="C13" s="14">
        <f t="shared" si="0"/>
        <v>79.333333333333329</v>
      </c>
      <c r="D13" s="14">
        <f t="shared" si="1"/>
        <v>1.8333333333333286</v>
      </c>
    </row>
    <row r="14" spans="1:5" x14ac:dyDescent="0.25">
      <c r="A14" t="s">
        <v>45</v>
      </c>
      <c r="B14" s="14">
        <f>D5</f>
        <v>66.666666666666671</v>
      </c>
      <c r="C14">
        <f>D6</f>
        <v>91</v>
      </c>
      <c r="D14" s="14">
        <f t="shared" si="1"/>
        <v>24.333333333333329</v>
      </c>
    </row>
    <row r="15" spans="1:5" x14ac:dyDescent="0.25">
      <c r="A15" t="s">
        <v>46</v>
      </c>
      <c r="B15" s="14">
        <f>D5</f>
        <v>66.666666666666671</v>
      </c>
      <c r="C15" s="14">
        <f>D7</f>
        <v>79.333333333333329</v>
      </c>
      <c r="D15" s="14">
        <f t="shared" si="1"/>
        <v>12.666666666666657</v>
      </c>
    </row>
    <row r="16" spans="1:5" x14ac:dyDescent="0.25">
      <c r="A16" t="s">
        <v>47</v>
      </c>
      <c r="B16">
        <f>D6</f>
        <v>91</v>
      </c>
      <c r="C16" s="14">
        <f>D7</f>
        <v>79.333333333333329</v>
      </c>
      <c r="D16" s="14">
        <f t="shared" si="1"/>
        <v>11.666666666666671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Рис. 3-5</vt:lpstr>
      <vt:lpstr>Рис. 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dcterms:created xsi:type="dcterms:W3CDTF">2013-08-21T17:59:21Z</dcterms:created>
  <dcterms:modified xsi:type="dcterms:W3CDTF">2013-08-21T19:01:26Z</dcterms:modified>
</cp:coreProperties>
</file>