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\Dropbox\!Сайт\7_Библиотека\Статистика\05.04. Гипергеометрическое\"/>
    </mc:Choice>
  </mc:AlternateContent>
  <bookViews>
    <workbookView xWindow="0" yWindow="0" windowWidth="24000" windowHeight="9885"/>
  </bookViews>
  <sheets>
    <sheet name="Рис. 1" sheetId="1" r:id="rId1"/>
    <sheet name="Рис.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G4" i="2"/>
  <c r="D10" i="2"/>
  <c r="D11" i="2"/>
  <c r="D12" i="2"/>
  <c r="D13" i="2"/>
  <c r="D14" i="2"/>
  <c r="D15" i="2"/>
  <c r="D16" i="2"/>
  <c r="D17" i="2"/>
  <c r="D18" i="2"/>
  <c r="C18" i="2"/>
  <c r="C17" i="2"/>
  <c r="C16" i="2"/>
  <c r="C15" i="2"/>
  <c r="C14" i="2"/>
  <c r="C13" i="2"/>
  <c r="C12" i="2"/>
  <c r="C11" i="2"/>
  <c r="C10" i="2"/>
  <c r="C10" i="1"/>
  <c r="C11" i="1"/>
  <c r="C12" i="1"/>
  <c r="C13" i="1"/>
  <c r="C14" i="1"/>
  <c r="C15" i="1"/>
  <c r="C16" i="1"/>
  <c r="C17" i="1"/>
  <c r="C18" i="1"/>
</calcChain>
</file>

<file path=xl/sharedStrings.xml><?xml version="1.0" encoding="utf-8"?>
<sst xmlns="http://schemas.openxmlformats.org/spreadsheetml/2006/main" count="32" uniqueCount="20">
  <si>
    <t>Гипергеометрическое распределение</t>
  </si>
  <si>
    <t>N</t>
  </si>
  <si>
    <t>Объем генеральной совокупности</t>
  </si>
  <si>
    <t>n</t>
  </si>
  <si>
    <t>А</t>
  </si>
  <si>
    <t>Объем выборки</t>
  </si>
  <si>
    <t>Х</t>
  </si>
  <si>
    <t>Р(Х)</t>
  </si>
  <si>
    <t>Количество успехов в генеральной совокупности</t>
  </si>
  <si>
    <t>Таблица вероятностей гипергеометрического распределения</t>
  </si>
  <si>
    <t>Количество успехов в выборке</t>
  </si>
  <si>
    <t>Биноминальное распределение</t>
  </si>
  <si>
    <r>
      <t>Р(Х)</t>
    </r>
    <r>
      <rPr>
        <vertAlign val="subscript"/>
        <sz val="11"/>
        <color theme="1"/>
        <rFont val="Calibri"/>
        <family val="2"/>
        <charset val="204"/>
        <scheme val="minor"/>
      </rPr>
      <t>гипергеом</t>
    </r>
  </si>
  <si>
    <r>
      <t>Р(Х)</t>
    </r>
    <r>
      <rPr>
        <vertAlign val="subscript"/>
        <sz val="11"/>
        <color theme="1"/>
        <rFont val="Calibri"/>
        <family val="2"/>
        <charset val="204"/>
        <scheme val="minor"/>
      </rPr>
      <t>бином</t>
    </r>
  </si>
  <si>
    <t>Сранение вероятностей гипергеометрического и биноминального распределений</t>
  </si>
  <si>
    <t>Число успехов</t>
  </si>
  <si>
    <t>X</t>
  </si>
  <si>
    <t>Число испытаний</t>
  </si>
  <si>
    <t>Верочтность успеха</t>
  </si>
  <si>
    <t>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</si>
</sst>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'Рис. 1'!$C$9</c:f>
              <c:strCache>
                <c:ptCount val="1"/>
                <c:pt idx="0">
                  <c:v>Р(Х)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'Рис. 1'!$B$10:$B$18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'Рис. 1'!$C$10:$C$18</c:f>
              <c:numCache>
                <c:formatCode>0.000000</c:formatCode>
                <c:ptCount val="9"/>
                <c:pt idx="0">
                  <c:v>2.1522572047309681E-2</c:v>
                </c:pt>
                <c:pt idx="1">
                  <c:v>0.13244659721421345</c:v>
                </c:pt>
                <c:pt idx="2">
                  <c:v>0.29800484373198038</c:v>
                </c:pt>
                <c:pt idx="3">
                  <c:v>0.31787183331411217</c:v>
                </c:pt>
                <c:pt idx="4">
                  <c:v>0.173836158843655</c:v>
                </c:pt>
                <c:pt idx="5">
                  <c:v>4.9083150732326122E-2</c:v>
                </c:pt>
                <c:pt idx="6">
                  <c:v>6.8171042683786336E-3</c:v>
                </c:pt>
                <c:pt idx="7">
                  <c:v>4.1005138456412781E-4</c:v>
                </c:pt>
                <c:pt idx="8">
                  <c:v>7.688463460577409E-6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7902664"/>
        <c:axId val="617913640"/>
      </c:barChart>
      <c:catAx>
        <c:axId val="617902664"/>
        <c:scaling>
          <c:orientation val="minMax"/>
        </c:scaling>
        <c:delete val="0"/>
        <c:axPos val="b"/>
        <c:title>
          <c:tx>
            <c:strRef>
              <c:f>'Рис. 1'!$A$6</c:f>
              <c:strCache>
                <c:ptCount val="1"/>
                <c:pt idx="0">
                  <c:v>Количество успехов в выборке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7913640"/>
        <c:crosses val="autoZero"/>
        <c:auto val="1"/>
        <c:lblAlgn val="ctr"/>
        <c:lblOffset val="100"/>
        <c:noMultiLvlLbl val="0"/>
      </c:catAx>
      <c:valAx>
        <c:axId val="617913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7902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'Рис. 2'!$C$9</c:f>
              <c:strCache>
                <c:ptCount val="1"/>
                <c:pt idx="0">
                  <c:v>Р(Х)гипергеом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'Рис. 2'!$B$10:$B$18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'Рис. 2'!$C$10:$C$18</c:f>
              <c:numCache>
                <c:formatCode>0.000000</c:formatCode>
                <c:ptCount val="9"/>
                <c:pt idx="0">
                  <c:v>2.1522572047309681E-2</c:v>
                </c:pt>
                <c:pt idx="1">
                  <c:v>0.13244659721421345</c:v>
                </c:pt>
                <c:pt idx="2">
                  <c:v>0.29800484373198038</c:v>
                </c:pt>
                <c:pt idx="3">
                  <c:v>0.31787183331411217</c:v>
                </c:pt>
                <c:pt idx="4">
                  <c:v>0.173836158843655</c:v>
                </c:pt>
                <c:pt idx="5">
                  <c:v>4.9083150732326122E-2</c:v>
                </c:pt>
                <c:pt idx="6">
                  <c:v>6.8171042683786336E-3</c:v>
                </c:pt>
                <c:pt idx="7">
                  <c:v>4.1005138456412781E-4</c:v>
                </c:pt>
                <c:pt idx="8">
                  <c:v>7.688463460577409E-6</c:v>
                </c:pt>
              </c:numCache>
            </c:numRef>
          </c:val>
        </c:ser>
        <c:ser>
          <c:idx val="0"/>
          <c:order val="1"/>
          <c:tx>
            <c:strRef>
              <c:f>'Рис. 2'!$D$9</c:f>
              <c:strCache>
                <c:ptCount val="1"/>
                <c:pt idx="0">
                  <c:v>Р(Х)бином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'Рис. 2'!$B$10:$B$18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'Рис. 2'!$D$10:$D$18</c:f>
              <c:numCache>
                <c:formatCode>General</c:formatCode>
                <c:ptCount val="9"/>
                <c:pt idx="0">
                  <c:v>3.9018442310623395E-2</c:v>
                </c:pt>
                <c:pt idx="1">
                  <c:v>0.15607376924249358</c:v>
                </c:pt>
                <c:pt idx="2">
                  <c:v>0.27312909617436371</c:v>
                </c:pt>
                <c:pt idx="3">
                  <c:v>0.27312909617436365</c:v>
                </c:pt>
                <c:pt idx="4">
                  <c:v>0.1707056851089773</c:v>
                </c:pt>
                <c:pt idx="5">
                  <c:v>6.8282274043590913E-2</c:v>
                </c:pt>
                <c:pt idx="6">
                  <c:v>1.7070568510897725E-2</c:v>
                </c:pt>
                <c:pt idx="7">
                  <c:v>2.4386526444139631E-3</c:v>
                </c:pt>
                <c:pt idx="8">
                  <c:v>1.5241579027587248E-4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0856096"/>
        <c:axId val="540850216"/>
      </c:barChart>
      <c:catAx>
        <c:axId val="540856096"/>
        <c:scaling>
          <c:orientation val="minMax"/>
        </c:scaling>
        <c:delete val="0"/>
        <c:axPos val="b"/>
        <c:title>
          <c:tx>
            <c:strRef>
              <c:f>'Рис. 2'!$A$6</c:f>
              <c:strCache>
                <c:ptCount val="1"/>
                <c:pt idx="0">
                  <c:v>Количество успехов в выборке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0850216"/>
        <c:crosses val="autoZero"/>
        <c:auto val="1"/>
        <c:lblAlgn val="ctr"/>
        <c:lblOffset val="100"/>
        <c:noMultiLvlLbl val="0"/>
      </c:catAx>
      <c:valAx>
        <c:axId val="540850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085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</xdr:row>
      <xdr:rowOff>4762</xdr:rowOff>
    </xdr:from>
    <xdr:to>
      <xdr:col>10</xdr:col>
      <xdr:colOff>542925</xdr:colOff>
      <xdr:row>15</xdr:row>
      <xdr:rowOff>80962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6</xdr:row>
      <xdr:rowOff>61912</xdr:rowOff>
    </xdr:from>
    <xdr:to>
      <xdr:col>10</xdr:col>
      <xdr:colOff>371475</xdr:colOff>
      <xdr:row>20</xdr:row>
      <xdr:rowOff>100012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C10" sqref="C10"/>
    </sheetView>
  </sheetViews>
  <sheetFormatPr defaultRowHeight="15" x14ac:dyDescent="0.25"/>
  <cols>
    <col min="1" max="1" width="47.28515625" customWidth="1"/>
  </cols>
  <sheetData>
    <row r="1" spans="1:3" x14ac:dyDescent="0.25">
      <c r="A1" s="1" t="s">
        <v>0</v>
      </c>
    </row>
    <row r="3" spans="1:3" x14ac:dyDescent="0.25">
      <c r="A3" t="s">
        <v>2</v>
      </c>
      <c r="B3" s="2" t="s">
        <v>1</v>
      </c>
      <c r="C3">
        <v>30</v>
      </c>
    </row>
    <row r="4" spans="1:3" x14ac:dyDescent="0.25">
      <c r="A4" t="s">
        <v>5</v>
      </c>
      <c r="B4" s="2" t="s">
        <v>3</v>
      </c>
      <c r="C4">
        <v>8</v>
      </c>
    </row>
    <row r="5" spans="1:3" x14ac:dyDescent="0.25">
      <c r="A5" t="s">
        <v>8</v>
      </c>
      <c r="B5" s="2" t="s">
        <v>4</v>
      </c>
      <c r="C5">
        <v>10</v>
      </c>
    </row>
    <row r="6" spans="1:3" x14ac:dyDescent="0.25">
      <c r="A6" t="s">
        <v>10</v>
      </c>
      <c r="B6" s="2" t="s">
        <v>6</v>
      </c>
    </row>
    <row r="8" spans="1:3" x14ac:dyDescent="0.25">
      <c r="A8" t="s">
        <v>9</v>
      </c>
    </row>
    <row r="9" spans="1:3" x14ac:dyDescent="0.25">
      <c r="B9" s="2" t="s">
        <v>6</v>
      </c>
      <c r="C9" s="2" t="s">
        <v>7</v>
      </c>
    </row>
    <row r="10" spans="1:3" x14ac:dyDescent="0.25">
      <c r="B10">
        <v>0</v>
      </c>
      <c r="C10" s="3">
        <f>_xlfn.HYPGEOM.DIST(B10,$C$4,$C$5,$C$3,FALSE)</f>
        <v>2.1522572047309681E-2</v>
      </c>
    </row>
    <row r="11" spans="1:3" x14ac:dyDescent="0.25">
      <c r="B11">
        <v>1</v>
      </c>
      <c r="C11" s="3">
        <f t="shared" ref="C11:C18" si="0">_xlfn.HYPGEOM.DIST(B11,$C$4,$C$5,$C$3,FALSE)</f>
        <v>0.13244659721421345</v>
      </c>
    </row>
    <row r="12" spans="1:3" x14ac:dyDescent="0.25">
      <c r="B12">
        <v>2</v>
      </c>
      <c r="C12" s="3">
        <f t="shared" si="0"/>
        <v>0.29800484373198038</v>
      </c>
    </row>
    <row r="13" spans="1:3" x14ac:dyDescent="0.25">
      <c r="B13">
        <v>3</v>
      </c>
      <c r="C13" s="3">
        <f t="shared" si="0"/>
        <v>0.31787183331411217</v>
      </c>
    </row>
    <row r="14" spans="1:3" x14ac:dyDescent="0.25">
      <c r="B14">
        <v>4</v>
      </c>
      <c r="C14" s="3">
        <f t="shared" si="0"/>
        <v>0.173836158843655</v>
      </c>
    </row>
    <row r="15" spans="1:3" x14ac:dyDescent="0.25">
      <c r="B15">
        <v>5</v>
      </c>
      <c r="C15" s="3">
        <f t="shared" si="0"/>
        <v>4.9083150732326122E-2</v>
      </c>
    </row>
    <row r="16" spans="1:3" x14ac:dyDescent="0.25">
      <c r="B16">
        <v>6</v>
      </c>
      <c r="C16" s="3">
        <f t="shared" si="0"/>
        <v>6.8171042683786336E-3</v>
      </c>
    </row>
    <row r="17" spans="2:3" x14ac:dyDescent="0.25">
      <c r="B17">
        <v>7</v>
      </c>
      <c r="C17" s="3">
        <f t="shared" si="0"/>
        <v>4.1005138456412781E-4</v>
      </c>
    </row>
    <row r="18" spans="2:3" x14ac:dyDescent="0.25">
      <c r="B18">
        <v>8</v>
      </c>
      <c r="C18" s="3">
        <f t="shared" si="0"/>
        <v>7.688463460577409E-6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D10" sqref="D10"/>
    </sheetView>
  </sheetViews>
  <sheetFormatPr defaultRowHeight="15" x14ac:dyDescent="0.25"/>
  <cols>
    <col min="1" max="1" width="47.28515625" customWidth="1"/>
    <col min="3" max="3" width="10.85546875" bestFit="1" customWidth="1"/>
    <col min="5" max="5" width="20.42578125" customWidth="1"/>
  </cols>
  <sheetData>
    <row r="1" spans="1:7" x14ac:dyDescent="0.25">
      <c r="A1" s="1" t="s">
        <v>0</v>
      </c>
      <c r="E1" s="1" t="s">
        <v>11</v>
      </c>
    </row>
    <row r="3" spans="1:7" x14ac:dyDescent="0.25">
      <c r="A3" t="s">
        <v>2</v>
      </c>
      <c r="B3" s="2" t="s">
        <v>1</v>
      </c>
      <c r="C3">
        <v>30</v>
      </c>
      <c r="E3" t="s">
        <v>15</v>
      </c>
      <c r="F3" s="2" t="s">
        <v>16</v>
      </c>
    </row>
    <row r="4" spans="1:7" x14ac:dyDescent="0.25">
      <c r="A4" t="s">
        <v>5</v>
      </c>
      <c r="B4" s="2" t="s">
        <v>3</v>
      </c>
      <c r="C4">
        <v>8</v>
      </c>
      <c r="E4" t="s">
        <v>17</v>
      </c>
      <c r="F4" s="2" t="s">
        <v>3</v>
      </c>
      <c r="G4">
        <f>C4</f>
        <v>8</v>
      </c>
    </row>
    <row r="5" spans="1:7" x14ac:dyDescent="0.25">
      <c r="A5" t="s">
        <v>8</v>
      </c>
      <c r="B5" s="2" t="s">
        <v>4</v>
      </c>
      <c r="C5">
        <v>10</v>
      </c>
      <c r="E5" t="s">
        <v>18</v>
      </c>
      <c r="F5" s="2" t="s">
        <v>19</v>
      </c>
      <c r="G5">
        <f>C5/C3</f>
        <v>0.33333333333333331</v>
      </c>
    </row>
    <row r="6" spans="1:7" x14ac:dyDescent="0.25">
      <c r="A6" t="s">
        <v>10</v>
      </c>
      <c r="B6" s="2" t="s">
        <v>6</v>
      </c>
    </row>
    <row r="8" spans="1:7" x14ac:dyDescent="0.25">
      <c r="A8" t="s">
        <v>14</v>
      </c>
    </row>
    <row r="9" spans="1:7" ht="18" x14ac:dyDescent="0.35">
      <c r="B9" s="2" t="s">
        <v>6</v>
      </c>
      <c r="C9" s="2" t="s">
        <v>12</v>
      </c>
      <c r="D9" s="2" t="s">
        <v>13</v>
      </c>
      <c r="E9" s="2"/>
    </row>
    <row r="10" spans="1:7" x14ac:dyDescent="0.25">
      <c r="B10">
        <v>0</v>
      </c>
      <c r="C10" s="3">
        <f>_xlfn.HYPGEOM.DIST(B10,$C$4,$C$5,$C$3,FALSE)</f>
        <v>2.1522572047309681E-2</v>
      </c>
      <c r="D10">
        <f>_xlfn.BINOM.DIST(B10,$G$4,$C$5/$C$3,FALSE)</f>
        <v>3.9018442310623395E-2</v>
      </c>
    </row>
    <row r="11" spans="1:7" x14ac:dyDescent="0.25">
      <c r="B11">
        <v>1</v>
      </c>
      <c r="C11" s="3">
        <f t="shared" ref="C11:C18" si="0">_xlfn.HYPGEOM.DIST(B11,$C$4,$C$5,$C$3,FALSE)</f>
        <v>0.13244659721421345</v>
      </c>
      <c r="D11">
        <f t="shared" ref="D11:D18" si="1">_xlfn.BINOM.DIST(B11,$C$4,$C$5/$C$3,FALSE)</f>
        <v>0.15607376924249358</v>
      </c>
    </row>
    <row r="12" spans="1:7" x14ac:dyDescent="0.25">
      <c r="B12">
        <v>2</v>
      </c>
      <c r="C12" s="3">
        <f t="shared" si="0"/>
        <v>0.29800484373198038</v>
      </c>
      <c r="D12">
        <f t="shared" si="1"/>
        <v>0.27312909617436371</v>
      </c>
    </row>
    <row r="13" spans="1:7" x14ac:dyDescent="0.25">
      <c r="B13">
        <v>3</v>
      </c>
      <c r="C13" s="3">
        <f t="shared" si="0"/>
        <v>0.31787183331411217</v>
      </c>
      <c r="D13">
        <f t="shared" si="1"/>
        <v>0.27312909617436365</v>
      </c>
    </row>
    <row r="14" spans="1:7" x14ac:dyDescent="0.25">
      <c r="B14">
        <v>4</v>
      </c>
      <c r="C14" s="3">
        <f t="shared" si="0"/>
        <v>0.173836158843655</v>
      </c>
      <c r="D14">
        <f t="shared" si="1"/>
        <v>0.1707056851089773</v>
      </c>
    </row>
    <row r="15" spans="1:7" x14ac:dyDescent="0.25">
      <c r="B15">
        <v>5</v>
      </c>
      <c r="C15" s="3">
        <f t="shared" si="0"/>
        <v>4.9083150732326122E-2</v>
      </c>
      <c r="D15">
        <f t="shared" si="1"/>
        <v>6.8282274043590913E-2</v>
      </c>
    </row>
    <row r="16" spans="1:7" x14ac:dyDescent="0.25">
      <c r="B16">
        <v>6</v>
      </c>
      <c r="C16" s="3">
        <f t="shared" si="0"/>
        <v>6.8171042683786336E-3</v>
      </c>
      <c r="D16">
        <f t="shared" si="1"/>
        <v>1.7070568510897725E-2</v>
      </c>
    </row>
    <row r="17" spans="2:4" x14ac:dyDescent="0.25">
      <c r="B17">
        <v>7</v>
      </c>
      <c r="C17" s="3">
        <f t="shared" si="0"/>
        <v>4.1005138456412781E-4</v>
      </c>
      <c r="D17">
        <f t="shared" si="1"/>
        <v>2.4386526444139631E-3</v>
      </c>
    </row>
    <row r="18" spans="2:4" x14ac:dyDescent="0.25">
      <c r="B18">
        <v>8</v>
      </c>
      <c r="C18" s="3">
        <f t="shared" si="0"/>
        <v>7.688463460577409E-6</v>
      </c>
      <c r="D18">
        <f t="shared" si="1"/>
        <v>1.5241579027587248E-4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Рис. 1</vt:lpstr>
      <vt:lpstr>Рис.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2013-08-06T18:43:57Z</dcterms:created>
  <dcterms:modified xsi:type="dcterms:W3CDTF">2013-08-06T19:25:53Z</dcterms:modified>
</cp:coreProperties>
</file>