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7_Библиотека\Статистика\14.01 Модели\"/>
    </mc:Choice>
  </mc:AlternateContent>
  <bookViews>
    <workbookView xWindow="600" yWindow="285" windowWidth="11100" windowHeight="6600" tabRatio="772" activeTab="1"/>
  </bookViews>
  <sheets>
    <sheet name="Простои" sheetId="14" r:id="rId1"/>
    <sheet name="Рис. 15" sheetId="41" r:id="rId2"/>
    <sheet name="Х1Х2Х3Х4" sheetId="42" r:id="rId3"/>
    <sheet name="X1" sheetId="45" r:id="rId4"/>
    <sheet name="X2" sheetId="53" r:id="rId5"/>
    <sheet name="X3" sheetId="57" r:id="rId6"/>
    <sheet name="X4" sheetId="59" r:id="rId7"/>
    <sheet name="Х1Х2" sheetId="46" r:id="rId8"/>
    <sheet name="Х1Х3" sheetId="50" r:id="rId9"/>
    <sheet name="Х1Х4" sheetId="52" r:id="rId10"/>
    <sheet name="Х2Х3" sheetId="54" r:id="rId11"/>
    <sheet name="Х2Х4" sheetId="56" r:id="rId12"/>
    <sheet name="Х3Х4" sheetId="58" r:id="rId13"/>
    <sheet name="Х1Х2Х3" sheetId="47" r:id="rId14"/>
    <sheet name="Х1Х2Х4" sheetId="49" r:id="rId15"/>
    <sheet name="Х1Х3Х4" sheetId="51" r:id="rId16"/>
    <sheet name="Х2Х3Х4" sheetId="55" r:id="rId17"/>
  </sheets>
  <definedNames>
    <definedName name="Macro_8_4_4">[0]!Macro_8_4_4</definedName>
  </definedNames>
  <calcPr calcId="152511"/>
</workbook>
</file>

<file path=xl/calcChain.xml><?xml version="1.0" encoding="utf-8"?>
<calcChain xmlns="http://schemas.openxmlformats.org/spreadsheetml/2006/main">
  <c r="F12" i="41" l="1"/>
  <c r="E12" i="41"/>
  <c r="D12" i="41"/>
  <c r="F23" i="41"/>
  <c r="E23" i="41"/>
  <c r="D23" i="41"/>
  <c r="B4" i="41"/>
  <c r="B6" i="41"/>
  <c r="B2" i="41"/>
  <c r="B3" i="41"/>
  <c r="F22" i="41"/>
  <c r="E22" i="41"/>
  <c r="D22" i="41"/>
  <c r="F21" i="41"/>
  <c r="E21" i="41"/>
  <c r="D21" i="41"/>
  <c r="B21" i="41" s="1"/>
  <c r="F20" i="41"/>
  <c r="E20" i="41"/>
  <c r="D20" i="41"/>
  <c r="F19" i="41"/>
  <c r="E19" i="41"/>
  <c r="D19" i="41"/>
  <c r="B19" i="41" s="1"/>
  <c r="F18" i="41"/>
  <c r="E18" i="41"/>
  <c r="D18" i="41"/>
  <c r="F17" i="41"/>
  <c r="E17" i="41"/>
  <c r="D17" i="41"/>
  <c r="B17" i="41" s="1"/>
  <c r="F16" i="41"/>
  <c r="E16" i="41"/>
  <c r="D16" i="41"/>
  <c r="F15" i="41"/>
  <c r="E15" i="41"/>
  <c r="D15" i="41"/>
  <c r="B15" i="41" s="1"/>
  <c r="F14" i="41"/>
  <c r="E14" i="41"/>
  <c r="D14" i="41"/>
  <c r="F13" i="41"/>
  <c r="E13" i="41"/>
  <c r="D13" i="41"/>
  <c r="B13" i="41" s="1"/>
  <c r="F11" i="41"/>
  <c r="E11" i="41"/>
  <c r="D11" i="41"/>
  <c r="F10" i="41"/>
  <c r="E10" i="41"/>
  <c r="D10" i="41"/>
  <c r="F9" i="41"/>
  <c r="E9" i="41"/>
  <c r="D9" i="41"/>
  <c r="B22" i="41"/>
  <c r="B18" i="41"/>
  <c r="B14" i="41"/>
  <c r="B9" i="41"/>
  <c r="B12" i="41" l="1"/>
  <c r="B23" i="41"/>
  <c r="B11" i="41"/>
  <c r="B16" i="41"/>
  <c r="B20" i="41"/>
  <c r="B10" i="41"/>
</calcChain>
</file>

<file path=xl/sharedStrings.xml><?xml version="1.0" encoding="utf-8"?>
<sst xmlns="http://schemas.openxmlformats.org/spreadsheetml/2006/main" count="422" uniqueCount="65">
  <si>
    <t>df</t>
  </si>
  <si>
    <t>SS</t>
  </si>
  <si>
    <t>MS</t>
  </si>
  <si>
    <t>F</t>
  </si>
  <si>
    <t>n</t>
  </si>
  <si>
    <t>T</t>
  </si>
  <si>
    <t>n - T</t>
  </si>
  <si>
    <t>k+1</t>
  </si>
  <si>
    <t>X1</t>
  </si>
  <si>
    <t>X1 X2</t>
  </si>
  <si>
    <t>X1X2</t>
  </si>
  <si>
    <t>X1 X2 X3</t>
  </si>
  <si>
    <t>X1X2X3</t>
  </si>
  <si>
    <t>X1X2X3X4</t>
  </si>
  <si>
    <t>X1 X2 X4</t>
  </si>
  <si>
    <t>X1X2X4</t>
  </si>
  <si>
    <t>X1 X3</t>
  </si>
  <si>
    <t>X1X3</t>
  </si>
  <si>
    <t>X1 X3 X4</t>
  </si>
  <si>
    <t>X1X3X4</t>
  </si>
  <si>
    <t>X1 X4</t>
  </si>
  <si>
    <t>X1X4</t>
  </si>
  <si>
    <t>X2</t>
  </si>
  <si>
    <t>X2 X3</t>
  </si>
  <si>
    <t>X2X3</t>
  </si>
  <si>
    <t>X2 X3 X4</t>
  </si>
  <si>
    <t>X2X3X4</t>
  </si>
  <si>
    <t>X2 X4</t>
  </si>
  <si>
    <t>X2X4</t>
  </si>
  <si>
    <t>X3</t>
  </si>
  <si>
    <t>X3 X4</t>
  </si>
  <si>
    <t>X3X4</t>
  </si>
  <si>
    <t>X4</t>
  </si>
  <si>
    <t>Простой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</si>
  <si>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</si>
  <si>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</si>
  <si>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</si>
  <si>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</si>
  <si>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</si>
  <si>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</si>
  <si>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</si>
  <si>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</si>
  <si>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</si>
  <si>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</si>
  <si>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</si>
  <si>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Коэффициенты</t>
  </si>
  <si>
    <t>t-статистика</t>
  </si>
  <si>
    <t>P-значение</t>
  </si>
  <si>
    <t>Нижние 95%</t>
  </si>
  <si>
    <t>Верхние 95%</t>
  </si>
  <si>
    <t>Значимость F</t>
  </si>
  <si>
    <t>Всего</t>
  </si>
  <si>
    <t>Озвучивание</t>
  </si>
  <si>
    <t>Штат</t>
  </si>
  <si>
    <t>Анализ простоев методом наилучшего подмножества</t>
  </si>
  <si>
    <t>Присутствие</t>
  </si>
  <si>
    <t>Отсутствие</t>
  </si>
  <si>
    <t>Анализ простоев методом выбора наилучшего подмножества</t>
  </si>
  <si>
    <t>Объясняющие переменные</t>
  </si>
  <si>
    <r>
      <t>R</t>
    </r>
    <r>
      <rPr>
        <vertAlign val="superscript"/>
        <sz val="11"/>
        <rFont val="Calibri"/>
        <family val="2"/>
        <charset val="204"/>
      </rPr>
      <t>2</t>
    </r>
    <r>
      <rPr>
        <vertAlign val="subscript"/>
        <sz val="11"/>
        <rFont val="Calibri"/>
        <family val="2"/>
        <charset val="204"/>
      </rPr>
      <t>T</t>
    </r>
  </si>
  <si>
    <r>
      <t xml:space="preserve">1 - </t>
    </r>
    <r>
      <rPr>
        <i/>
        <sz val="11"/>
        <rFont val="Calibri"/>
        <family val="2"/>
        <charset val="204"/>
      </rPr>
      <t>R</t>
    </r>
    <r>
      <rPr>
        <vertAlign val="superscript"/>
        <sz val="11"/>
        <rFont val="Calibri"/>
        <family val="2"/>
        <charset val="204"/>
      </rPr>
      <t>2</t>
    </r>
    <r>
      <rPr>
        <vertAlign val="subscript"/>
        <sz val="11"/>
        <rFont val="Calibri"/>
        <family val="2"/>
        <charset val="204"/>
      </rPr>
      <t>T</t>
    </r>
  </si>
  <si>
    <r>
      <t>C</t>
    </r>
    <r>
      <rPr>
        <vertAlign val="subscript"/>
        <sz val="11"/>
        <rFont val="Calibri"/>
        <family val="2"/>
        <charset val="204"/>
        <scheme val="minor"/>
      </rPr>
      <t>p</t>
    </r>
  </si>
  <si>
    <r>
      <t>r</t>
    </r>
    <r>
      <rPr>
        <vertAlign val="superscript"/>
        <sz val="11"/>
        <rFont val="Calibri"/>
        <family val="2"/>
        <charset val="204"/>
        <scheme val="minor"/>
      </rPr>
      <t>2</t>
    </r>
  </si>
  <si>
    <r>
      <t>Скорректированный r</t>
    </r>
    <r>
      <rPr>
        <vertAlign val="superscript"/>
        <sz val="11"/>
        <rFont val="Calibri"/>
        <family val="2"/>
        <charset val="204"/>
        <scheme val="minor"/>
      </rPr>
      <t>2</t>
    </r>
  </si>
  <si>
    <t>Промежуточные вычисления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</si>
</sst>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0"/>
  </numFmts>
  <fonts count="1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</font>
    <font>
      <vertAlign val="subscript"/>
      <sz val="11"/>
      <name val="Calibri"/>
      <family val="2"/>
      <charset val="204"/>
    </font>
    <font>
      <vertAlign val="sub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0" xfId="0" applyFont="1"/>
    <xf numFmtId="0" fontId="2" fillId="0" borderId="2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2" xfId="0" applyFont="1" applyFill="1" applyBorder="1" applyAlignment="1">
      <alignment horizontal="centerContinuous"/>
    </xf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4" fillId="0" borderId="2" xfId="0" applyFont="1" applyFill="1" applyBorder="1" applyAlignment="1">
      <alignment horizontal="center"/>
    </xf>
    <xf numFmtId="177" fontId="4" fillId="0" borderId="2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4" xfId="0" applyFont="1" applyBorder="1"/>
    <xf numFmtId="0" fontId="7" fillId="0" borderId="4" xfId="0" applyFont="1" applyBorder="1"/>
    <xf numFmtId="0" fontId="7" fillId="0" borderId="0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2" borderId="3" xfId="0" applyFill="1" applyBorder="1" applyAlignment="1"/>
    <xf numFmtId="177" fontId="7" fillId="0" borderId="0" xfId="0" applyNumberFormat="1" applyFont="1"/>
    <xf numFmtId="177" fontId="7" fillId="0" borderId="0" xfId="0" applyNumberFormat="1" applyFont="1" applyFill="1" applyBorder="1" applyAlignment="1"/>
    <xf numFmtId="177" fontId="7" fillId="0" borderId="4" xfId="0" applyNumberFormat="1" applyFont="1" applyBorder="1"/>
    <xf numFmtId="0" fontId="7" fillId="2" borderId="4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7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H18" sqref="H18"/>
    </sheetView>
  </sheetViews>
  <sheetFormatPr defaultRowHeight="15" x14ac:dyDescent="0.25"/>
  <cols>
    <col min="1" max="5" width="14.7109375" style="13" customWidth="1"/>
    <col min="6" max="16384" width="9.140625" style="13"/>
  </cols>
  <sheetData>
    <row r="1" spans="1:5" x14ac:dyDescent="0.25">
      <c r="A1" s="25" t="s">
        <v>33</v>
      </c>
      <c r="B1" s="25" t="s">
        <v>55</v>
      </c>
      <c r="C1" s="25" t="s">
        <v>56</v>
      </c>
      <c r="D1" s="25" t="s">
        <v>52</v>
      </c>
      <c r="E1" s="25" t="s">
        <v>51</v>
      </c>
    </row>
    <row r="2" spans="1:5" x14ac:dyDescent="0.25">
      <c r="A2" s="13">
        <v>245</v>
      </c>
      <c r="B2" s="13">
        <v>338</v>
      </c>
      <c r="C2" s="13">
        <v>414</v>
      </c>
      <c r="D2" s="13">
        <v>323</v>
      </c>
      <c r="E2" s="13">
        <v>2001</v>
      </c>
    </row>
    <row r="3" spans="1:5" x14ac:dyDescent="0.25">
      <c r="A3" s="13">
        <v>177</v>
      </c>
      <c r="B3" s="13">
        <v>333</v>
      </c>
      <c r="C3" s="13">
        <v>598</v>
      </c>
      <c r="D3" s="13">
        <v>340</v>
      </c>
      <c r="E3" s="13">
        <v>2030</v>
      </c>
    </row>
    <row r="4" spans="1:5" x14ac:dyDescent="0.25">
      <c r="A4" s="13">
        <v>271</v>
      </c>
      <c r="B4" s="13">
        <v>358</v>
      </c>
      <c r="C4" s="13">
        <v>656</v>
      </c>
      <c r="D4" s="13">
        <v>340</v>
      </c>
      <c r="E4" s="13">
        <v>2226</v>
      </c>
    </row>
    <row r="5" spans="1:5" x14ac:dyDescent="0.25">
      <c r="A5" s="13">
        <v>211</v>
      </c>
      <c r="B5" s="13">
        <v>372</v>
      </c>
      <c r="C5" s="13">
        <v>631</v>
      </c>
      <c r="D5" s="13">
        <v>352</v>
      </c>
      <c r="E5" s="13">
        <v>2154</v>
      </c>
    </row>
    <row r="6" spans="1:5" x14ac:dyDescent="0.25">
      <c r="A6" s="13">
        <v>196</v>
      </c>
      <c r="B6" s="13">
        <v>339</v>
      </c>
      <c r="C6" s="13">
        <v>528</v>
      </c>
      <c r="D6" s="13">
        <v>380</v>
      </c>
      <c r="E6" s="13">
        <v>2078</v>
      </c>
    </row>
    <row r="7" spans="1:5" x14ac:dyDescent="0.25">
      <c r="A7" s="13">
        <v>135</v>
      </c>
      <c r="B7" s="13">
        <v>289</v>
      </c>
      <c r="C7" s="13">
        <v>409</v>
      </c>
      <c r="D7" s="13">
        <v>339</v>
      </c>
      <c r="E7" s="13">
        <v>2080</v>
      </c>
    </row>
    <row r="8" spans="1:5" x14ac:dyDescent="0.25">
      <c r="A8" s="13">
        <v>195</v>
      </c>
      <c r="B8" s="13">
        <v>334</v>
      </c>
      <c r="C8" s="13">
        <v>382</v>
      </c>
      <c r="D8" s="13">
        <v>331</v>
      </c>
      <c r="E8" s="13">
        <v>2073</v>
      </c>
    </row>
    <row r="9" spans="1:5" x14ac:dyDescent="0.25">
      <c r="A9" s="13">
        <v>118</v>
      </c>
      <c r="B9" s="13">
        <v>293</v>
      </c>
      <c r="C9" s="13">
        <v>399</v>
      </c>
      <c r="D9" s="13">
        <v>311</v>
      </c>
      <c r="E9" s="13">
        <v>1758</v>
      </c>
    </row>
    <row r="10" spans="1:5" x14ac:dyDescent="0.25">
      <c r="A10" s="13">
        <v>116</v>
      </c>
      <c r="B10" s="13">
        <v>325</v>
      </c>
      <c r="C10" s="13">
        <v>343</v>
      </c>
      <c r="D10" s="13">
        <v>328</v>
      </c>
      <c r="E10" s="13">
        <v>1624</v>
      </c>
    </row>
    <row r="11" spans="1:5" x14ac:dyDescent="0.25">
      <c r="A11" s="13">
        <v>147</v>
      </c>
      <c r="B11" s="13">
        <v>311</v>
      </c>
      <c r="C11" s="13">
        <v>338</v>
      </c>
      <c r="D11" s="13">
        <v>353</v>
      </c>
      <c r="E11" s="13">
        <v>1889</v>
      </c>
    </row>
    <row r="12" spans="1:5" x14ac:dyDescent="0.25">
      <c r="A12" s="13">
        <v>154</v>
      </c>
      <c r="B12" s="13">
        <v>304</v>
      </c>
      <c r="C12" s="13">
        <v>353</v>
      </c>
      <c r="D12" s="13">
        <v>518</v>
      </c>
      <c r="E12" s="13">
        <v>1988</v>
      </c>
    </row>
    <row r="13" spans="1:5" x14ac:dyDescent="0.25">
      <c r="A13" s="13">
        <v>146</v>
      </c>
      <c r="B13" s="13">
        <v>312</v>
      </c>
      <c r="C13" s="13">
        <v>289</v>
      </c>
      <c r="D13" s="13">
        <v>440</v>
      </c>
      <c r="E13" s="13">
        <v>2049</v>
      </c>
    </row>
    <row r="14" spans="1:5" x14ac:dyDescent="0.25">
      <c r="A14" s="13">
        <v>115</v>
      </c>
      <c r="B14" s="13">
        <v>283</v>
      </c>
      <c r="C14" s="13">
        <v>388</v>
      </c>
      <c r="D14" s="13">
        <v>276</v>
      </c>
      <c r="E14" s="13">
        <v>1796</v>
      </c>
    </row>
    <row r="15" spans="1:5" x14ac:dyDescent="0.25">
      <c r="A15" s="13">
        <v>161</v>
      </c>
      <c r="B15" s="13">
        <v>307</v>
      </c>
      <c r="C15" s="13">
        <v>402</v>
      </c>
      <c r="D15" s="13">
        <v>207</v>
      </c>
      <c r="E15" s="13">
        <v>1720</v>
      </c>
    </row>
    <row r="16" spans="1:5" x14ac:dyDescent="0.25">
      <c r="A16" s="13">
        <v>274</v>
      </c>
      <c r="B16" s="13">
        <v>322</v>
      </c>
      <c r="C16" s="13">
        <v>151</v>
      </c>
      <c r="D16" s="13">
        <v>287</v>
      </c>
      <c r="E16" s="13">
        <v>2056</v>
      </c>
    </row>
    <row r="17" spans="1:5" x14ac:dyDescent="0.25">
      <c r="A17" s="13">
        <v>245</v>
      </c>
      <c r="B17" s="13">
        <v>335</v>
      </c>
      <c r="C17" s="13">
        <v>228</v>
      </c>
      <c r="D17" s="13">
        <v>290</v>
      </c>
      <c r="E17" s="13">
        <v>1890</v>
      </c>
    </row>
    <row r="18" spans="1:5" x14ac:dyDescent="0.25">
      <c r="A18" s="13">
        <v>201</v>
      </c>
      <c r="B18" s="13">
        <v>350</v>
      </c>
      <c r="C18" s="13">
        <v>271</v>
      </c>
      <c r="D18" s="13">
        <v>355</v>
      </c>
      <c r="E18" s="13">
        <v>2187</v>
      </c>
    </row>
    <row r="19" spans="1:5" x14ac:dyDescent="0.25">
      <c r="A19" s="13">
        <v>183</v>
      </c>
      <c r="B19" s="13">
        <v>339</v>
      </c>
      <c r="C19" s="13">
        <v>440</v>
      </c>
      <c r="D19" s="13">
        <v>300</v>
      </c>
      <c r="E19" s="13">
        <v>2032</v>
      </c>
    </row>
    <row r="20" spans="1:5" x14ac:dyDescent="0.25">
      <c r="A20" s="13">
        <v>237</v>
      </c>
      <c r="B20" s="13">
        <v>327</v>
      </c>
      <c r="C20" s="13">
        <v>475</v>
      </c>
      <c r="D20" s="13">
        <v>284</v>
      </c>
      <c r="E20" s="13">
        <v>1856</v>
      </c>
    </row>
    <row r="21" spans="1:5" x14ac:dyDescent="0.25">
      <c r="A21" s="13">
        <v>175</v>
      </c>
      <c r="B21" s="13">
        <v>328</v>
      </c>
      <c r="C21" s="13">
        <v>347</v>
      </c>
      <c r="D21" s="13">
        <v>337</v>
      </c>
      <c r="E21" s="13">
        <v>2068</v>
      </c>
    </row>
    <row r="22" spans="1:5" x14ac:dyDescent="0.25">
      <c r="A22" s="13">
        <v>152</v>
      </c>
      <c r="B22" s="13">
        <v>319</v>
      </c>
      <c r="C22" s="13">
        <v>449</v>
      </c>
      <c r="D22" s="13">
        <v>279</v>
      </c>
      <c r="E22" s="13">
        <v>1813</v>
      </c>
    </row>
    <row r="23" spans="1:5" x14ac:dyDescent="0.25">
      <c r="A23" s="13">
        <v>188</v>
      </c>
      <c r="B23" s="13">
        <v>325</v>
      </c>
      <c r="C23" s="13">
        <v>336</v>
      </c>
      <c r="D23" s="13">
        <v>244</v>
      </c>
      <c r="E23" s="13">
        <v>1808</v>
      </c>
    </row>
    <row r="24" spans="1:5" x14ac:dyDescent="0.25">
      <c r="A24" s="13">
        <v>188</v>
      </c>
      <c r="B24" s="13">
        <v>322</v>
      </c>
      <c r="C24" s="13">
        <v>267</v>
      </c>
      <c r="D24" s="13">
        <v>253</v>
      </c>
      <c r="E24" s="13">
        <v>1834</v>
      </c>
    </row>
    <row r="25" spans="1:5" x14ac:dyDescent="0.25">
      <c r="A25" s="13">
        <v>197</v>
      </c>
      <c r="B25" s="13">
        <v>317</v>
      </c>
      <c r="C25" s="13">
        <v>235</v>
      </c>
      <c r="D25" s="13">
        <v>272</v>
      </c>
      <c r="E25" s="13">
        <v>1973</v>
      </c>
    </row>
    <row r="26" spans="1:5" x14ac:dyDescent="0.25">
      <c r="A26" s="13">
        <v>261</v>
      </c>
      <c r="B26" s="13">
        <v>315</v>
      </c>
      <c r="C26" s="13">
        <v>164</v>
      </c>
      <c r="D26" s="13">
        <v>223</v>
      </c>
      <c r="E26" s="13">
        <v>1839</v>
      </c>
    </row>
    <row r="27" spans="1:5" x14ac:dyDescent="0.25">
      <c r="A27" s="26">
        <v>232</v>
      </c>
      <c r="B27" s="26">
        <v>331</v>
      </c>
      <c r="C27" s="26">
        <v>270</v>
      </c>
      <c r="D27" s="26">
        <v>272</v>
      </c>
      <c r="E27" s="26">
        <v>1935</v>
      </c>
    </row>
  </sheetData>
  <phoneticPr fontId="5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defaultRowHeight="12.75" x14ac:dyDescent="0.2"/>
  <cols>
    <col min="1" max="1" width="47.28515625" bestFit="1" customWidth="1"/>
    <col min="2" max="2" width="15.7109375" bestFit="1" customWidth="1"/>
    <col min="3" max="3" width="21" bestFit="1" customWidth="1"/>
    <col min="4" max="4" width="14.28515625" bestFit="1" customWidth="1"/>
    <col min="5" max="5" width="12" bestFit="1" customWidth="1"/>
    <col min="6" max="6" width="14.28515625" bestFit="1" customWidth="1"/>
    <col min="7" max="7" width="13" bestFit="1" customWidth="1"/>
  </cols>
  <sheetData>
    <row r="1" spans="1:7" x14ac:dyDescent="0.2">
      <c r="A1" t="s">
        <v>57</v>
      </c>
    </row>
    <row r="2" spans="1:7" ht="13.5" thickBot="1" x14ac:dyDescent="0.25">
      <c r="A2" t="s">
        <v>20</v>
      </c>
    </row>
    <row r="3" spans="1:7" x14ac:dyDescent="0.2">
      <c r="A3" s="8" t="s">
        <v>34</v>
      </c>
      <c r="B3" s="4"/>
    </row>
    <row r="4" spans="1:7" x14ac:dyDescent="0.2">
      <c r="A4" s="9" t="s">
        <v>35</v>
      </c>
      <c r="B4" s="1">
        <v>0.61271294765792328</v>
      </c>
    </row>
    <row r="5" spans="1:7" x14ac:dyDescent="0.2">
      <c r="A5" s="9" t="s">
        <v>36</v>
      </c>
      <c r="B5" s="1">
        <v>0.37541715622766103</v>
      </c>
    </row>
    <row r="6" spans="1:7" x14ac:dyDescent="0.2">
      <c r="A6" s="9" t="s">
        <v>37</v>
      </c>
      <c r="B6" s="1">
        <v>0.32110560459528376</v>
      </c>
    </row>
    <row r="7" spans="1:7" x14ac:dyDescent="0.2">
      <c r="A7" s="9" t="s">
        <v>38</v>
      </c>
      <c r="B7" s="1">
        <v>39.157891119567857</v>
      </c>
    </row>
    <row r="8" spans="1:7" ht="13.5" thickBot="1" x14ac:dyDescent="0.25">
      <c r="A8" s="10" t="s">
        <v>39</v>
      </c>
      <c r="B8" s="2">
        <v>26</v>
      </c>
    </row>
    <row r="9" spans="1:7" x14ac:dyDescent="0.2">
      <c r="A9" s="7"/>
    </row>
    <row r="10" spans="1:7" ht="13.5" thickBot="1" x14ac:dyDescent="0.25">
      <c r="A10" s="7" t="s">
        <v>40</v>
      </c>
    </row>
    <row r="11" spans="1:7" x14ac:dyDescent="0.2">
      <c r="A11" s="11"/>
      <c r="B11" s="5" t="s">
        <v>0</v>
      </c>
      <c r="C11" s="5" t="s">
        <v>1</v>
      </c>
      <c r="D11" s="5" t="s">
        <v>2</v>
      </c>
      <c r="E11" s="5" t="s">
        <v>3</v>
      </c>
      <c r="F11" s="5" t="s">
        <v>50</v>
      </c>
    </row>
    <row r="12" spans="1:7" x14ac:dyDescent="0.2">
      <c r="A12" s="9" t="s">
        <v>41</v>
      </c>
      <c r="B12" s="1">
        <v>2</v>
      </c>
      <c r="C12" s="1">
        <v>21197.785335180939</v>
      </c>
      <c r="D12" s="1">
        <v>10598.89266759047</v>
      </c>
      <c r="E12" s="1">
        <v>6.9122892818230541</v>
      </c>
      <c r="F12" s="1">
        <v>4.4594939942982827E-3</v>
      </c>
    </row>
    <row r="13" spans="1:7" x14ac:dyDescent="0.2">
      <c r="A13" s="9" t="s">
        <v>42</v>
      </c>
      <c r="B13" s="1">
        <v>23</v>
      </c>
      <c r="C13" s="1">
        <v>35266.830049434429</v>
      </c>
      <c r="D13" s="1">
        <v>1533.3404369319317</v>
      </c>
      <c r="E13" s="1"/>
      <c r="F13" s="1"/>
    </row>
    <row r="14" spans="1:7" ht="13.5" thickBot="1" x14ac:dyDescent="0.25">
      <c r="A14" s="10" t="s">
        <v>43</v>
      </c>
      <c r="B14" s="2">
        <v>25</v>
      </c>
      <c r="C14" s="2">
        <v>56464.615384615368</v>
      </c>
      <c r="D14" s="2"/>
      <c r="E14" s="2"/>
      <c r="F14" s="2"/>
    </row>
    <row r="15" spans="1:7" ht="13.5" thickBot="1" x14ac:dyDescent="0.25">
      <c r="A15" s="7"/>
    </row>
    <row r="16" spans="1:7" x14ac:dyDescent="0.2">
      <c r="A16" s="11"/>
      <c r="B16" s="11" t="s">
        <v>45</v>
      </c>
      <c r="C16" s="12" t="s">
        <v>38</v>
      </c>
      <c r="D16" s="12" t="s">
        <v>46</v>
      </c>
      <c r="E16" s="11" t="s">
        <v>47</v>
      </c>
      <c r="F16" s="11" t="s">
        <v>48</v>
      </c>
      <c r="G16" s="11" t="s">
        <v>49</v>
      </c>
    </row>
    <row r="17" spans="1:7" x14ac:dyDescent="0.2">
      <c r="A17" s="9" t="s">
        <v>44</v>
      </c>
      <c r="B17" s="1">
        <v>-294.64369474365662</v>
      </c>
      <c r="C17" s="1">
        <v>131.53274756369899</v>
      </c>
      <c r="D17" s="1">
        <v>-2.2400786131299042</v>
      </c>
      <c r="E17" s="1">
        <v>3.5042189439291105E-2</v>
      </c>
      <c r="F17" s="1">
        <v>-566.73954357633352</v>
      </c>
      <c r="G17" s="1">
        <v>-22.547845910979731</v>
      </c>
    </row>
    <row r="18" spans="1:7" x14ac:dyDescent="0.2">
      <c r="A18" s="1" t="s">
        <v>55</v>
      </c>
      <c r="B18" s="1">
        <v>1.2739027975895107</v>
      </c>
      <c r="C18" s="1">
        <v>0.46436240527587119</v>
      </c>
      <c r="D18" s="1">
        <v>2.7433374948445772</v>
      </c>
      <c r="E18" s="1">
        <v>1.1578915052606968E-2</v>
      </c>
      <c r="F18" s="1">
        <v>0.31329728170205406</v>
      </c>
      <c r="G18" s="1">
        <v>2.2345083134769674</v>
      </c>
    </row>
    <row r="19" spans="1:7" ht="13.5" thickBot="1" x14ac:dyDescent="0.25">
      <c r="A19" s="2" t="s">
        <v>51</v>
      </c>
      <c r="B19" s="2">
        <v>3.6335545545455351E-2</v>
      </c>
      <c r="C19" s="2">
        <v>6.1780923699778077E-2</v>
      </c>
      <c r="D19" s="2">
        <v>0.58813535585881616</v>
      </c>
      <c r="E19" s="2">
        <v>0.56217262623173525</v>
      </c>
      <c r="F19" s="2">
        <v>-9.1467858451842077E-2</v>
      </c>
      <c r="G19" s="2">
        <v>0.16413894954275277</v>
      </c>
    </row>
  </sheetData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defaultRowHeight="12.75" x14ac:dyDescent="0.2"/>
  <cols>
    <col min="1" max="1" width="47.28515625" bestFit="1" customWidth="1"/>
    <col min="2" max="2" width="15.7109375" bestFit="1" customWidth="1"/>
    <col min="3" max="3" width="21" bestFit="1" customWidth="1"/>
    <col min="4" max="4" width="14.28515625" bestFit="1" customWidth="1"/>
    <col min="5" max="5" width="12" bestFit="1" customWidth="1"/>
    <col min="6" max="6" width="14.28515625" bestFit="1" customWidth="1"/>
    <col min="7" max="7" width="13" bestFit="1" customWidth="1"/>
  </cols>
  <sheetData>
    <row r="1" spans="1:7" x14ac:dyDescent="0.2">
      <c r="A1" t="s">
        <v>57</v>
      </c>
    </row>
    <row r="2" spans="1:7" ht="13.5" thickBot="1" x14ac:dyDescent="0.25">
      <c r="A2" t="s">
        <v>23</v>
      </c>
    </row>
    <row r="3" spans="1:7" x14ac:dyDescent="0.2">
      <c r="A3" s="8" t="s">
        <v>34</v>
      </c>
      <c r="B3" s="4"/>
    </row>
    <row r="4" spans="1:7" x14ac:dyDescent="0.2">
      <c r="A4" s="9" t="s">
        <v>35</v>
      </c>
      <c r="B4" s="1">
        <v>0.24730774234216193</v>
      </c>
    </row>
    <row r="5" spans="1:7" x14ac:dyDescent="0.2">
      <c r="A5" s="9" t="s">
        <v>36</v>
      </c>
      <c r="B5" s="1">
        <v>6.1161119422377154E-2</v>
      </c>
    </row>
    <row r="6" spans="1:7" x14ac:dyDescent="0.2">
      <c r="A6" s="9" t="s">
        <v>37</v>
      </c>
      <c r="B6" s="1">
        <v>-2.0477044106111789E-2</v>
      </c>
    </row>
    <row r="7" spans="1:7" x14ac:dyDescent="0.2">
      <c r="A7" s="9" t="s">
        <v>38</v>
      </c>
      <c r="B7" s="1">
        <v>48.008684132886117</v>
      </c>
    </row>
    <row r="8" spans="1:7" ht="13.5" thickBot="1" x14ac:dyDescent="0.25">
      <c r="A8" s="10" t="s">
        <v>39</v>
      </c>
      <c r="B8" s="2">
        <v>26</v>
      </c>
    </row>
    <row r="9" spans="1:7" x14ac:dyDescent="0.2">
      <c r="A9" s="7"/>
    </row>
    <row r="10" spans="1:7" ht="13.5" thickBot="1" x14ac:dyDescent="0.25">
      <c r="A10" s="7" t="s">
        <v>40</v>
      </c>
    </row>
    <row r="11" spans="1:7" x14ac:dyDescent="0.2">
      <c r="A11" s="11"/>
      <c r="B11" s="5" t="s">
        <v>0</v>
      </c>
      <c r="C11" s="5" t="s">
        <v>1</v>
      </c>
      <c r="D11" s="5" t="s">
        <v>2</v>
      </c>
      <c r="E11" s="5" t="s">
        <v>3</v>
      </c>
      <c r="F11" s="5" t="s">
        <v>50</v>
      </c>
    </row>
    <row r="12" spans="1:7" x14ac:dyDescent="0.2">
      <c r="A12" s="9" t="s">
        <v>41</v>
      </c>
      <c r="B12" s="1">
        <v>2</v>
      </c>
      <c r="C12" s="1">
        <v>3453.4390846770548</v>
      </c>
      <c r="D12" s="1">
        <v>1726.7195423385274</v>
      </c>
      <c r="E12" s="1">
        <v>0.7491731413217545</v>
      </c>
      <c r="F12" s="1">
        <v>0.48394640696000735</v>
      </c>
    </row>
    <row r="13" spans="1:7" x14ac:dyDescent="0.2">
      <c r="A13" s="9" t="s">
        <v>42</v>
      </c>
      <c r="B13" s="1">
        <v>23</v>
      </c>
      <c r="C13" s="1">
        <v>53011.176299938314</v>
      </c>
      <c r="D13" s="1">
        <v>2304.833752171231</v>
      </c>
      <c r="E13" s="1"/>
      <c r="F13" s="1"/>
    </row>
    <row r="14" spans="1:7" ht="13.5" thickBot="1" x14ac:dyDescent="0.25">
      <c r="A14" s="10" t="s">
        <v>43</v>
      </c>
      <c r="B14" s="2">
        <v>25</v>
      </c>
      <c r="C14" s="2">
        <v>56464.615384615368</v>
      </c>
      <c r="D14" s="2"/>
      <c r="E14" s="2"/>
      <c r="F14" s="2"/>
    </row>
    <row r="15" spans="1:7" ht="13.5" thickBot="1" x14ac:dyDescent="0.25">
      <c r="A15" s="7"/>
    </row>
    <row r="16" spans="1:7" x14ac:dyDescent="0.2">
      <c r="A16" s="11"/>
      <c r="B16" s="11" t="s">
        <v>45</v>
      </c>
      <c r="C16" s="12" t="s">
        <v>38</v>
      </c>
      <c r="D16" s="12" t="s">
        <v>46</v>
      </c>
      <c r="E16" s="11" t="s">
        <v>47</v>
      </c>
      <c r="F16" s="11" t="s">
        <v>48</v>
      </c>
      <c r="G16" s="11" t="s">
        <v>49</v>
      </c>
    </row>
    <row r="17" spans="1:7" x14ac:dyDescent="0.2">
      <c r="A17" s="9" t="s">
        <v>44</v>
      </c>
      <c r="B17" s="1">
        <v>248.85340141281688</v>
      </c>
      <c r="C17" s="1">
        <v>50.543820091501843</v>
      </c>
      <c r="D17" s="1">
        <v>4.9235178694903929</v>
      </c>
      <c r="E17" s="1">
        <v>5.6388954391151086E-5</v>
      </c>
      <c r="F17" s="1">
        <v>144.29568566691046</v>
      </c>
      <c r="G17" s="1">
        <v>353.4111171587233</v>
      </c>
    </row>
    <row r="18" spans="1:7" x14ac:dyDescent="0.2">
      <c r="A18" s="1" t="s">
        <v>56</v>
      </c>
      <c r="B18" s="1">
        <v>-1.4389914238818982E-2</v>
      </c>
      <c r="C18" s="1">
        <v>7.5954498380384025E-2</v>
      </c>
      <c r="D18" s="1">
        <v>-0.18945440422440227</v>
      </c>
      <c r="E18" s="1">
        <v>0.8513986681518495</v>
      </c>
      <c r="F18" s="1">
        <v>-0.17151355144910502</v>
      </c>
      <c r="G18" s="1">
        <v>0.14273372297146703</v>
      </c>
    </row>
    <row r="19" spans="1:7" ht="13.5" thickBot="1" x14ac:dyDescent="0.25">
      <c r="A19" s="2" t="s">
        <v>52</v>
      </c>
      <c r="B19" s="2">
        <v>-0.17120472480199772</v>
      </c>
      <c r="C19" s="2">
        <v>0.15158299215154861</v>
      </c>
      <c r="D19" s="2">
        <v>-1.1294454765138284</v>
      </c>
      <c r="E19" s="2">
        <v>0.27035231073981103</v>
      </c>
      <c r="F19" s="2">
        <v>-0.48477760822479965</v>
      </c>
      <c r="G19" s="2">
        <v>0.14236815862080421</v>
      </c>
    </row>
  </sheetData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defaultRowHeight="12.75" x14ac:dyDescent="0.2"/>
  <cols>
    <col min="1" max="1" width="47.28515625" bestFit="1" customWidth="1"/>
    <col min="2" max="2" width="15.7109375" bestFit="1" customWidth="1"/>
    <col min="3" max="3" width="21" bestFit="1" customWidth="1"/>
    <col min="4" max="4" width="14.28515625" bestFit="1" customWidth="1"/>
    <col min="5" max="5" width="12" bestFit="1" customWidth="1"/>
    <col min="6" max="6" width="14.28515625" bestFit="1" customWidth="1"/>
    <col min="7" max="7" width="13" bestFit="1" customWidth="1"/>
  </cols>
  <sheetData>
    <row r="1" spans="1:7" x14ac:dyDescent="0.2">
      <c r="A1" t="s">
        <v>57</v>
      </c>
    </row>
    <row r="2" spans="1:7" ht="13.5" thickBot="1" x14ac:dyDescent="0.25">
      <c r="A2" t="s">
        <v>27</v>
      </c>
    </row>
    <row r="3" spans="1:7" x14ac:dyDescent="0.2">
      <c r="A3" s="8" t="s">
        <v>34</v>
      </c>
      <c r="B3" s="4"/>
    </row>
    <row r="4" spans="1:7" x14ac:dyDescent="0.2">
      <c r="A4" s="9" t="s">
        <v>35</v>
      </c>
      <c r="B4" s="1">
        <v>0.47302427452216733</v>
      </c>
    </row>
    <row r="5" spans="1:7" x14ac:dyDescent="0.2">
      <c r="A5" s="9" t="s">
        <v>36</v>
      </c>
      <c r="B5" s="1">
        <v>0.22375196428722272</v>
      </c>
    </row>
    <row r="6" spans="1:7" x14ac:dyDescent="0.2">
      <c r="A6" s="9" t="s">
        <v>37</v>
      </c>
      <c r="B6" s="1">
        <v>0.15625213509480732</v>
      </c>
    </row>
    <row r="7" spans="1:7" x14ac:dyDescent="0.2">
      <c r="A7" s="9" t="s">
        <v>38</v>
      </c>
      <c r="B7" s="1">
        <v>43.654048459890681</v>
      </c>
    </row>
    <row r="8" spans="1:7" ht="13.5" thickBot="1" x14ac:dyDescent="0.25">
      <c r="A8" s="10" t="s">
        <v>39</v>
      </c>
      <c r="B8" s="2">
        <v>26</v>
      </c>
    </row>
    <row r="9" spans="1:7" x14ac:dyDescent="0.2">
      <c r="A9" s="7"/>
    </row>
    <row r="10" spans="1:7" ht="13.5" thickBot="1" x14ac:dyDescent="0.25">
      <c r="A10" s="7" t="s">
        <v>40</v>
      </c>
    </row>
    <row r="11" spans="1:7" x14ac:dyDescent="0.2">
      <c r="A11" s="11"/>
      <c r="B11" s="5" t="s">
        <v>0</v>
      </c>
      <c r="C11" s="5" t="s">
        <v>1</v>
      </c>
      <c r="D11" s="5" t="s">
        <v>2</v>
      </c>
      <c r="E11" s="5"/>
      <c r="F11" s="5" t="s">
        <v>50</v>
      </c>
    </row>
    <row r="12" spans="1:7" x14ac:dyDescent="0.2">
      <c r="A12" s="9" t="s">
        <v>41</v>
      </c>
      <c r="B12" s="1">
        <v>2</v>
      </c>
      <c r="C12" s="1">
        <v>12634.068605030225</v>
      </c>
      <c r="D12" s="1">
        <v>6317.0343025151124</v>
      </c>
      <c r="E12" s="1">
        <v>3.3148523035427844</v>
      </c>
      <c r="F12" s="1">
        <v>5.432577285169507E-2</v>
      </c>
    </row>
    <row r="13" spans="1:7" x14ac:dyDescent="0.2">
      <c r="A13" s="9" t="s">
        <v>42</v>
      </c>
      <c r="B13" s="1">
        <v>23</v>
      </c>
      <c r="C13" s="1">
        <v>43830.546779585144</v>
      </c>
      <c r="D13" s="1">
        <v>1905.6759469384845</v>
      </c>
      <c r="E13" s="1"/>
      <c r="F13" s="1"/>
    </row>
    <row r="14" spans="1:7" ht="13.5" thickBot="1" x14ac:dyDescent="0.25">
      <c r="A14" s="10" t="s">
        <v>43</v>
      </c>
      <c r="B14" s="2">
        <v>25</v>
      </c>
      <c r="C14" s="2">
        <v>56464.615384615368</v>
      </c>
      <c r="D14" s="2"/>
      <c r="E14" s="2"/>
      <c r="F14" s="2"/>
    </row>
    <row r="15" spans="1:7" ht="13.5" thickBot="1" x14ac:dyDescent="0.25">
      <c r="A15" s="7"/>
    </row>
    <row r="16" spans="1:7" x14ac:dyDescent="0.2">
      <c r="A16" s="11"/>
      <c r="B16" s="11" t="s">
        <v>45</v>
      </c>
      <c r="C16" s="12" t="s">
        <v>38</v>
      </c>
      <c r="D16" s="12" t="s">
        <v>46</v>
      </c>
      <c r="E16" s="11" t="s">
        <v>47</v>
      </c>
      <c r="F16" s="11" t="s">
        <v>48</v>
      </c>
      <c r="G16" s="11" t="s">
        <v>49</v>
      </c>
    </row>
    <row r="17" spans="1:7" x14ac:dyDescent="0.2">
      <c r="A17" s="9" t="s">
        <v>44</v>
      </c>
      <c r="B17" s="1">
        <v>-74.624480574911246</v>
      </c>
      <c r="C17" s="1">
        <v>112.9825780852383</v>
      </c>
      <c r="D17" s="1">
        <v>-0.66049546611170207</v>
      </c>
      <c r="E17" s="1">
        <v>0.51549725815080261</v>
      </c>
      <c r="F17" s="1">
        <v>-308.34643238405488</v>
      </c>
      <c r="G17" s="1">
        <v>159.09747123423242</v>
      </c>
    </row>
    <row r="18" spans="1:7" x14ac:dyDescent="0.2">
      <c r="A18" s="1" t="s">
        <v>56</v>
      </c>
      <c r="B18" s="1">
        <v>-8.7850051451746625E-2</v>
      </c>
      <c r="C18" s="1">
        <v>7.0298549105522343E-2</v>
      </c>
      <c r="D18" s="1">
        <v>-1.2496709045855046</v>
      </c>
      <c r="E18" s="1">
        <v>0.22398730693433933</v>
      </c>
      <c r="F18" s="1">
        <v>-0.23327348207923651</v>
      </c>
      <c r="G18" s="1">
        <v>5.7573379175743261E-2</v>
      </c>
    </row>
    <row r="19" spans="1:7" ht="13.5" thickBot="1" x14ac:dyDescent="0.25">
      <c r="A19" s="2" t="s">
        <v>51</v>
      </c>
      <c r="B19" s="2">
        <v>0.15205620007626722</v>
      </c>
      <c r="C19" s="2">
        <v>6.0292501636780488E-2</v>
      </c>
      <c r="D19" s="2">
        <v>2.5219753028709584</v>
      </c>
      <c r="E19" s="2">
        <v>1.904655168783527E-2</v>
      </c>
      <c r="F19" s="2">
        <v>2.7331827515277948E-2</v>
      </c>
      <c r="G19" s="2">
        <v>0.27678057263725647</v>
      </c>
    </row>
  </sheetData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defaultRowHeight="12.75" x14ac:dyDescent="0.2"/>
  <cols>
    <col min="1" max="1" width="47.28515625" bestFit="1" customWidth="1"/>
    <col min="2" max="2" width="15.7109375" bestFit="1" customWidth="1"/>
    <col min="3" max="3" width="21" bestFit="1" customWidth="1"/>
    <col min="4" max="4" width="14.28515625" bestFit="1" customWidth="1"/>
    <col min="5" max="5" width="12" bestFit="1" customWidth="1"/>
    <col min="6" max="6" width="14.28515625" bestFit="1" customWidth="1"/>
    <col min="7" max="7" width="13" bestFit="1" customWidth="1"/>
  </cols>
  <sheetData>
    <row r="1" spans="1:7" x14ac:dyDescent="0.2">
      <c r="A1" t="s">
        <v>57</v>
      </c>
    </row>
    <row r="2" spans="1:7" ht="13.5" thickBot="1" x14ac:dyDescent="0.25">
      <c r="A2" t="s">
        <v>30</v>
      </c>
    </row>
    <row r="3" spans="1:7" x14ac:dyDescent="0.2">
      <c r="A3" s="8" t="s">
        <v>34</v>
      </c>
      <c r="B3" s="4"/>
    </row>
    <row r="4" spans="1:7" x14ac:dyDescent="0.2">
      <c r="A4" s="9" t="s">
        <v>35</v>
      </c>
      <c r="B4" s="1">
        <v>0.65484057914737703</v>
      </c>
    </row>
    <row r="5" spans="1:7" x14ac:dyDescent="0.2">
      <c r="A5" s="9" t="s">
        <v>36</v>
      </c>
      <c r="B5" s="1">
        <v>0.42881618409807215</v>
      </c>
    </row>
    <row r="6" spans="1:7" x14ac:dyDescent="0.2">
      <c r="A6" s="9" t="s">
        <v>37</v>
      </c>
      <c r="B6" s="1">
        <v>0.3791480261935567</v>
      </c>
    </row>
    <row r="7" spans="1:7" x14ac:dyDescent="0.2">
      <c r="A7" s="9" t="s">
        <v>38</v>
      </c>
      <c r="B7" s="1">
        <v>37.44658484388669</v>
      </c>
    </row>
    <row r="8" spans="1:7" ht="13.5" thickBot="1" x14ac:dyDescent="0.25">
      <c r="A8" s="10" t="s">
        <v>39</v>
      </c>
      <c r="B8" s="2">
        <v>26</v>
      </c>
    </row>
    <row r="9" spans="1:7" x14ac:dyDescent="0.2">
      <c r="A9" s="7"/>
    </row>
    <row r="10" spans="1:7" ht="13.5" thickBot="1" x14ac:dyDescent="0.25">
      <c r="A10" s="7" t="s">
        <v>40</v>
      </c>
    </row>
    <row r="11" spans="1:7" x14ac:dyDescent="0.2">
      <c r="A11" s="11"/>
      <c r="B11" s="5" t="s">
        <v>0</v>
      </c>
      <c r="C11" s="5" t="s">
        <v>1</v>
      </c>
      <c r="D11" s="5" t="s">
        <v>2</v>
      </c>
      <c r="E11" s="5" t="s">
        <v>3</v>
      </c>
      <c r="F11" s="5" t="s">
        <v>50</v>
      </c>
    </row>
    <row r="12" spans="1:7" x14ac:dyDescent="0.2">
      <c r="A12" s="9" t="s">
        <v>41</v>
      </c>
      <c r="B12" s="1">
        <v>2</v>
      </c>
      <c r="C12" s="1">
        <v>24212.940905796062</v>
      </c>
      <c r="D12" s="1">
        <v>12106.470452898031</v>
      </c>
      <c r="E12" s="1">
        <v>8.6336236774162174</v>
      </c>
      <c r="F12" s="1">
        <v>1.5955953991677418E-3</v>
      </c>
    </row>
    <row r="13" spans="1:7" x14ac:dyDescent="0.2">
      <c r="A13" s="9" t="s">
        <v>42</v>
      </c>
      <c r="B13" s="1">
        <v>23</v>
      </c>
      <c r="C13" s="1">
        <v>32251.674478819306</v>
      </c>
      <c r="D13" s="1">
        <v>1402.2467164704046</v>
      </c>
      <c r="E13" s="1"/>
      <c r="F13" s="1"/>
    </row>
    <row r="14" spans="1:7" ht="13.5" thickBot="1" x14ac:dyDescent="0.25">
      <c r="A14" s="10" t="s">
        <v>43</v>
      </c>
      <c r="B14" s="2">
        <v>25</v>
      </c>
      <c r="C14" s="2">
        <v>56464.615384615368</v>
      </c>
      <c r="D14" s="2"/>
      <c r="E14" s="2"/>
      <c r="F14" s="2"/>
    </row>
    <row r="15" spans="1:7" ht="13.5" thickBot="1" x14ac:dyDescent="0.25">
      <c r="A15" s="7"/>
    </row>
    <row r="16" spans="1:7" x14ac:dyDescent="0.2">
      <c r="A16" s="11"/>
      <c r="B16" s="11" t="s">
        <v>45</v>
      </c>
      <c r="C16" s="12" t="s">
        <v>38</v>
      </c>
      <c r="D16" s="12" t="s">
        <v>46</v>
      </c>
      <c r="E16" s="11" t="s">
        <v>47</v>
      </c>
      <c r="F16" s="11" t="s">
        <v>48</v>
      </c>
      <c r="G16" s="11" t="s">
        <v>49</v>
      </c>
    </row>
    <row r="17" spans="1:7" x14ac:dyDescent="0.2">
      <c r="A17" s="9" t="s">
        <v>44</v>
      </c>
      <c r="B17" s="1">
        <v>-101.27474034758335</v>
      </c>
      <c r="C17" s="1">
        <v>97.326162892267305</v>
      </c>
      <c r="D17" s="1">
        <v>-1.0405705653852482</v>
      </c>
      <c r="E17" s="1">
        <v>0.30889044435068502</v>
      </c>
      <c r="F17" s="1">
        <v>-302.60897380890492</v>
      </c>
      <c r="G17" s="1">
        <v>100.05949311373824</v>
      </c>
    </row>
    <row r="18" spans="1:7" x14ac:dyDescent="0.2">
      <c r="A18" s="1" t="s">
        <v>52</v>
      </c>
      <c r="B18" s="1">
        <v>-0.42270585801935989</v>
      </c>
      <c r="C18" s="1">
        <v>0.13120353059165557</v>
      </c>
      <c r="D18" s="1">
        <v>-3.2217567325603937</v>
      </c>
      <c r="E18" s="1">
        <v>3.7769599071125742E-3</v>
      </c>
      <c r="F18" s="1">
        <v>-0.69412067058451032</v>
      </c>
      <c r="G18" s="1">
        <v>-0.15129104545420946</v>
      </c>
    </row>
    <row r="19" spans="1:7" ht="13.5" thickBot="1" x14ac:dyDescent="0.25">
      <c r="A19" s="2" t="s">
        <v>51</v>
      </c>
      <c r="B19" s="2">
        <v>0.21738288874379055</v>
      </c>
      <c r="C19" s="2">
        <v>5.638524713792939E-2</v>
      </c>
      <c r="D19" s="2">
        <v>3.8553149942223239</v>
      </c>
      <c r="E19" s="2">
        <v>8.0522505245690353E-4</v>
      </c>
      <c r="F19" s="2">
        <v>0.10074127693373383</v>
      </c>
      <c r="G19" s="2">
        <v>0.33402450055384725</v>
      </c>
    </row>
  </sheetData>
  <phoneticPr fontId="5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2.75" x14ac:dyDescent="0.2"/>
  <cols>
    <col min="1" max="1" width="47.28515625" bestFit="1" customWidth="1"/>
    <col min="2" max="2" width="15.7109375" bestFit="1" customWidth="1"/>
    <col min="3" max="3" width="21" bestFit="1" customWidth="1"/>
    <col min="4" max="4" width="14.28515625" bestFit="1" customWidth="1"/>
    <col min="5" max="5" width="12.42578125" bestFit="1" customWidth="1"/>
    <col min="6" max="6" width="14.28515625" bestFit="1" customWidth="1"/>
    <col min="7" max="7" width="13" bestFit="1" customWidth="1"/>
  </cols>
  <sheetData>
    <row r="1" spans="1:7" x14ac:dyDescent="0.2">
      <c r="A1" t="s">
        <v>57</v>
      </c>
    </row>
    <row r="2" spans="1:7" ht="13.5" thickBot="1" x14ac:dyDescent="0.25">
      <c r="A2" t="s">
        <v>11</v>
      </c>
    </row>
    <row r="3" spans="1:7" x14ac:dyDescent="0.2">
      <c r="A3" s="8" t="s">
        <v>34</v>
      </c>
      <c r="B3" s="4"/>
    </row>
    <row r="4" spans="1:7" x14ac:dyDescent="0.2">
      <c r="A4" s="9" t="s">
        <v>35</v>
      </c>
      <c r="B4" s="1">
        <v>0.7322379922762563</v>
      </c>
    </row>
    <row r="5" spans="1:7" x14ac:dyDescent="0.2">
      <c r="A5" s="9" t="s">
        <v>36</v>
      </c>
      <c r="B5" s="1">
        <v>0.53617247733276285</v>
      </c>
    </row>
    <row r="6" spans="1:7" x14ac:dyDescent="0.2">
      <c r="A6" s="9" t="s">
        <v>37</v>
      </c>
      <c r="B6" s="1">
        <v>0.47292326969632142</v>
      </c>
    </row>
    <row r="7" spans="1:7" x14ac:dyDescent="0.2">
      <c r="A7" s="9" t="s">
        <v>38</v>
      </c>
      <c r="B7" s="1">
        <v>34.502860666778261</v>
      </c>
    </row>
    <row r="8" spans="1:7" ht="13.5" thickBot="1" x14ac:dyDescent="0.25">
      <c r="A8" s="10" t="s">
        <v>39</v>
      </c>
      <c r="B8" s="2">
        <v>26</v>
      </c>
    </row>
    <row r="9" spans="1:7" x14ac:dyDescent="0.2">
      <c r="A9" s="7"/>
    </row>
    <row r="10" spans="1:7" ht="13.5" thickBot="1" x14ac:dyDescent="0.25">
      <c r="A10" s="7" t="s">
        <v>40</v>
      </c>
    </row>
    <row r="11" spans="1:7" x14ac:dyDescent="0.2">
      <c r="A11" s="11"/>
      <c r="B11" s="5" t="s">
        <v>0</v>
      </c>
      <c r="C11" s="5" t="s">
        <v>1</v>
      </c>
      <c r="D11" s="5" t="s">
        <v>2</v>
      </c>
      <c r="E11" s="5" t="s">
        <v>3</v>
      </c>
      <c r="F11" s="5" t="s">
        <v>50</v>
      </c>
    </row>
    <row r="12" spans="1:7" x14ac:dyDescent="0.2">
      <c r="A12" s="9" t="s">
        <v>41</v>
      </c>
      <c r="B12" s="1">
        <v>3</v>
      </c>
      <c r="C12" s="1">
        <v>30274.772712410853</v>
      </c>
      <c r="D12" s="1">
        <v>10091.59090413695</v>
      </c>
      <c r="E12" s="1">
        <v>8.4771414120268531</v>
      </c>
      <c r="F12" s="1">
        <v>6.2663325314590639E-4</v>
      </c>
    </row>
    <row r="13" spans="1:7" x14ac:dyDescent="0.2">
      <c r="A13" s="9" t="s">
        <v>42</v>
      </c>
      <c r="B13" s="1">
        <v>22</v>
      </c>
      <c r="C13" s="1">
        <v>26189.842672204515</v>
      </c>
      <c r="D13" s="1">
        <v>1190.4473941911144</v>
      </c>
      <c r="E13" s="1"/>
      <c r="F13" s="1"/>
    </row>
    <row r="14" spans="1:7" ht="13.5" thickBot="1" x14ac:dyDescent="0.25">
      <c r="A14" s="10" t="s">
        <v>43</v>
      </c>
      <c r="B14" s="2">
        <v>25</v>
      </c>
      <c r="C14" s="2">
        <v>56464.615384615368</v>
      </c>
      <c r="D14" s="2"/>
      <c r="E14" s="2"/>
      <c r="F14" s="2"/>
    </row>
    <row r="15" spans="1:7" ht="13.5" thickBot="1" x14ac:dyDescent="0.25">
      <c r="A15" s="7"/>
    </row>
    <row r="16" spans="1:7" x14ac:dyDescent="0.2">
      <c r="A16" s="11"/>
      <c r="B16" s="11" t="s">
        <v>45</v>
      </c>
      <c r="C16" s="12" t="s">
        <v>38</v>
      </c>
      <c r="D16" s="12" t="s">
        <v>46</v>
      </c>
      <c r="E16" s="11" t="s">
        <v>47</v>
      </c>
      <c r="F16" s="11" t="s">
        <v>48</v>
      </c>
      <c r="G16" s="11" t="s">
        <v>49</v>
      </c>
    </row>
    <row r="17" spans="1:7" x14ac:dyDescent="0.2">
      <c r="A17" s="9" t="s">
        <v>44</v>
      </c>
      <c r="B17" s="1">
        <v>-283.65587867361927</v>
      </c>
      <c r="C17" s="1">
        <v>117.92111653981526</v>
      </c>
      <c r="D17" s="1">
        <v>-2.4054714456324269</v>
      </c>
      <c r="E17" s="1">
        <v>2.5000069651589272E-2</v>
      </c>
      <c r="F17" s="1">
        <v>-528.20956887315015</v>
      </c>
      <c r="G17" s="1">
        <v>-39.10218847408845</v>
      </c>
    </row>
    <row r="18" spans="1:7" x14ac:dyDescent="0.2">
      <c r="A18" s="1" t="s">
        <v>55</v>
      </c>
      <c r="B18" s="1">
        <v>1.7544887428967471</v>
      </c>
      <c r="C18" s="1">
        <v>0.3696285479792763</v>
      </c>
      <c r="D18" s="1">
        <v>4.7466267215786448</v>
      </c>
      <c r="E18" s="1">
        <v>9.7475287444755631E-5</v>
      </c>
      <c r="F18" s="1">
        <v>0.98792522938977123</v>
      </c>
      <c r="G18" s="1">
        <v>2.5210522564037228</v>
      </c>
    </row>
    <row r="19" spans="1:7" x14ac:dyDescent="0.2">
      <c r="A19" s="1" t="s">
        <v>56</v>
      </c>
      <c r="B19" s="1">
        <v>-0.11910043490213759</v>
      </c>
      <c r="C19" s="1">
        <v>5.8875952060688401E-2</v>
      </c>
      <c r="D19" s="1">
        <v>-2.0229046110264295</v>
      </c>
      <c r="E19" s="1">
        <v>5.540269106325342E-2</v>
      </c>
      <c r="F19" s="1">
        <v>-0.24120181727490814</v>
      </c>
      <c r="G19" s="1">
        <v>3.0009474706329392E-3</v>
      </c>
    </row>
    <row r="20" spans="1:7" ht="13.5" thickBot="1" x14ac:dyDescent="0.25">
      <c r="A20" s="2" t="s">
        <v>52</v>
      </c>
      <c r="B20" s="2">
        <v>-0.16140402400657231</v>
      </c>
      <c r="C20" s="2">
        <v>0.10895916567065474</v>
      </c>
      <c r="D20" s="2">
        <v>-1.4813258069031103</v>
      </c>
      <c r="E20" s="2">
        <v>0.15270139348163503</v>
      </c>
      <c r="F20" s="2">
        <v>-0.38737174571503907</v>
      </c>
      <c r="G20" s="2">
        <v>6.4563697701894462E-2</v>
      </c>
    </row>
  </sheetData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2.75" x14ac:dyDescent="0.2"/>
  <cols>
    <col min="1" max="1" width="47.28515625" bestFit="1" customWidth="1"/>
    <col min="2" max="2" width="15.7109375" bestFit="1" customWidth="1"/>
    <col min="3" max="3" width="21" bestFit="1" customWidth="1"/>
    <col min="4" max="4" width="14.28515625" bestFit="1" customWidth="1"/>
    <col min="5" max="5" width="12" bestFit="1" customWidth="1"/>
    <col min="6" max="6" width="14.28515625" bestFit="1" customWidth="1"/>
    <col min="7" max="7" width="13" bestFit="1" customWidth="1"/>
  </cols>
  <sheetData>
    <row r="1" spans="1:7" x14ac:dyDescent="0.2">
      <c r="A1" t="s">
        <v>57</v>
      </c>
    </row>
    <row r="2" spans="1:7" ht="13.5" thickBot="1" x14ac:dyDescent="0.25">
      <c r="A2" t="s">
        <v>14</v>
      </c>
    </row>
    <row r="3" spans="1:7" x14ac:dyDescent="0.2">
      <c r="A3" s="8" t="s">
        <v>34</v>
      </c>
      <c r="B3" s="4"/>
    </row>
    <row r="4" spans="1:7" x14ac:dyDescent="0.2">
      <c r="A4" s="9" t="s">
        <v>35</v>
      </c>
      <c r="B4" s="1">
        <v>0.7135780625199899</v>
      </c>
    </row>
    <row r="5" spans="1:7" x14ac:dyDescent="0.2">
      <c r="A5" s="9" t="s">
        <v>36</v>
      </c>
      <c r="B5" s="1">
        <v>0.50919365130978256</v>
      </c>
    </row>
    <row r="6" spans="1:7" x14ac:dyDescent="0.2">
      <c r="A6" s="9" t="s">
        <v>37</v>
      </c>
      <c r="B6" s="1">
        <v>0.44226551285202564</v>
      </c>
    </row>
    <row r="7" spans="1:7" x14ac:dyDescent="0.2">
      <c r="A7" s="9" t="s">
        <v>38</v>
      </c>
      <c r="B7" s="1">
        <v>35.492119296286653</v>
      </c>
    </row>
    <row r="8" spans="1:7" ht="13.5" thickBot="1" x14ac:dyDescent="0.25">
      <c r="A8" s="10" t="s">
        <v>39</v>
      </c>
      <c r="B8" s="2">
        <v>26</v>
      </c>
    </row>
    <row r="9" spans="1:7" x14ac:dyDescent="0.2">
      <c r="A9" s="7"/>
    </row>
    <row r="10" spans="1:7" ht="13.5" thickBot="1" x14ac:dyDescent="0.25">
      <c r="A10" s="7" t="s">
        <v>40</v>
      </c>
    </row>
    <row r="11" spans="1:7" x14ac:dyDescent="0.2">
      <c r="A11" s="11"/>
      <c r="B11" s="5" t="s">
        <v>0</v>
      </c>
      <c r="C11" s="5" t="s">
        <v>1</v>
      </c>
      <c r="D11" s="5" t="s">
        <v>2</v>
      </c>
      <c r="E11" s="5" t="s">
        <v>3</v>
      </c>
      <c r="F11" s="5" t="s">
        <v>50</v>
      </c>
    </row>
    <row r="12" spans="1:7" x14ac:dyDescent="0.2">
      <c r="A12" s="9" t="s">
        <v>41</v>
      </c>
      <c r="B12" s="1">
        <v>3</v>
      </c>
      <c r="C12" s="1">
        <v>28751.423677494819</v>
      </c>
      <c r="D12" s="1">
        <v>9583.8078924982728</v>
      </c>
      <c r="E12" s="1">
        <v>7.6080653525298709</v>
      </c>
      <c r="F12" s="1">
        <v>1.1415924213166975E-3</v>
      </c>
    </row>
    <row r="13" spans="1:7" x14ac:dyDescent="0.2">
      <c r="A13" s="9" t="s">
        <v>42</v>
      </c>
      <c r="B13" s="1">
        <v>22</v>
      </c>
      <c r="C13" s="1">
        <v>27713.19170712055</v>
      </c>
      <c r="D13" s="1">
        <v>1259.6905321418433</v>
      </c>
      <c r="E13" s="1"/>
      <c r="F13" s="1"/>
    </row>
    <row r="14" spans="1:7" ht="13.5" thickBot="1" x14ac:dyDescent="0.25">
      <c r="A14" s="10" t="s">
        <v>43</v>
      </c>
      <c r="B14" s="2">
        <v>25</v>
      </c>
      <c r="C14" s="2">
        <v>56464.615384615368</v>
      </c>
      <c r="D14" s="2"/>
      <c r="E14" s="2"/>
      <c r="F14" s="2"/>
    </row>
    <row r="15" spans="1:7" ht="13.5" thickBot="1" x14ac:dyDescent="0.25">
      <c r="A15" s="7"/>
    </row>
    <row r="16" spans="1:7" x14ac:dyDescent="0.2">
      <c r="A16" s="11"/>
      <c r="B16" s="11" t="s">
        <v>45</v>
      </c>
      <c r="C16" s="12" t="s">
        <v>38</v>
      </c>
      <c r="D16" s="12" t="s">
        <v>46</v>
      </c>
      <c r="E16" s="11" t="s">
        <v>47</v>
      </c>
      <c r="F16" s="11" t="s">
        <v>48</v>
      </c>
      <c r="G16" s="11" t="s">
        <v>49</v>
      </c>
    </row>
    <row r="17" spans="1:7" x14ac:dyDescent="0.2">
      <c r="A17" s="9" t="s">
        <v>44</v>
      </c>
      <c r="B17" s="1">
        <v>-365.48882027107175</v>
      </c>
      <c r="C17" s="1">
        <v>122.6794327905034</v>
      </c>
      <c r="D17" s="1">
        <v>-2.9792183739160896</v>
      </c>
      <c r="E17" s="1">
        <v>6.9196775138833074E-3</v>
      </c>
      <c r="F17" s="1">
        <v>-619.91066498260022</v>
      </c>
      <c r="G17" s="1">
        <v>-111.06697555954327</v>
      </c>
    </row>
    <row r="18" spans="1:7" x14ac:dyDescent="0.2">
      <c r="A18" s="1" t="s">
        <v>55</v>
      </c>
      <c r="B18" s="1">
        <v>1.5640217078889436</v>
      </c>
      <c r="C18" s="1">
        <v>0.4372479905847898</v>
      </c>
      <c r="D18" s="1">
        <v>3.5769671709575377</v>
      </c>
      <c r="E18" s="1">
        <v>1.6822696393261503E-3</v>
      </c>
      <c r="F18" s="1">
        <v>0.65722390298742994</v>
      </c>
      <c r="G18" s="1">
        <v>2.4708195127904573</v>
      </c>
    </row>
    <row r="19" spans="1:7" x14ac:dyDescent="0.2">
      <c r="A19" s="1" t="s">
        <v>56</v>
      </c>
      <c r="B19" s="1">
        <v>-0.14539787569064969</v>
      </c>
      <c r="C19" s="1">
        <v>5.9376131687035143E-2</v>
      </c>
      <c r="D19" s="1">
        <v>-2.4487596540816332</v>
      </c>
      <c r="E19" s="1">
        <v>2.2768864935174202E-2</v>
      </c>
      <c r="F19" s="1">
        <v>-0.26853656823292171</v>
      </c>
      <c r="G19" s="1">
        <v>-2.2259183148377687E-2</v>
      </c>
    </row>
    <row r="20" spans="1:7" ht="13.5" thickBot="1" x14ac:dyDescent="0.25">
      <c r="A20" s="2" t="s">
        <v>51</v>
      </c>
      <c r="B20" s="2">
        <v>5.2419446250323361E-2</v>
      </c>
      <c r="C20" s="2">
        <v>5.6381183748306113E-2</v>
      </c>
      <c r="D20" s="2">
        <v>0.92973298475483368</v>
      </c>
      <c r="E20" s="2">
        <v>0.36259946321897407</v>
      </c>
      <c r="F20" s="2">
        <v>-6.4508097755847704E-2</v>
      </c>
      <c r="G20" s="2">
        <v>0.16934699025649441</v>
      </c>
    </row>
  </sheetData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2.75" x14ac:dyDescent="0.2"/>
  <cols>
    <col min="1" max="1" width="47.28515625" bestFit="1" customWidth="1"/>
    <col min="2" max="2" width="15.7109375" bestFit="1" customWidth="1"/>
    <col min="3" max="3" width="21" bestFit="1" customWidth="1"/>
    <col min="4" max="4" width="14.28515625" bestFit="1" customWidth="1"/>
    <col min="5" max="5" width="12" bestFit="1" customWidth="1"/>
    <col min="6" max="6" width="14.28515625" bestFit="1" customWidth="1"/>
    <col min="7" max="7" width="13" bestFit="1" customWidth="1"/>
  </cols>
  <sheetData>
    <row r="1" spans="1:7" x14ac:dyDescent="0.2">
      <c r="A1" t="s">
        <v>54</v>
      </c>
    </row>
    <row r="2" spans="1:7" ht="13.5" thickBot="1" x14ac:dyDescent="0.25">
      <c r="A2" t="s">
        <v>18</v>
      </c>
    </row>
    <row r="3" spans="1:7" x14ac:dyDescent="0.2">
      <c r="A3" s="8" t="s">
        <v>34</v>
      </c>
      <c r="B3" s="4"/>
    </row>
    <row r="4" spans="1:7" x14ac:dyDescent="0.2">
      <c r="A4" s="9" t="s">
        <v>35</v>
      </c>
      <c r="B4" s="1">
        <v>0.73334205568883748</v>
      </c>
    </row>
    <row r="5" spans="1:7" x14ac:dyDescent="0.2">
      <c r="A5" s="9" t="s">
        <v>36</v>
      </c>
      <c r="B5" s="1">
        <v>0.53779057064193003</v>
      </c>
    </row>
    <row r="6" spans="1:7" x14ac:dyDescent="0.2">
      <c r="A6" s="9" t="s">
        <v>37</v>
      </c>
      <c r="B6" s="1">
        <v>0.47476201209310231</v>
      </c>
    </row>
    <row r="7" spans="1:7" x14ac:dyDescent="0.2">
      <c r="A7" s="9" t="s">
        <v>38</v>
      </c>
      <c r="B7" s="1">
        <v>34.442625319538138</v>
      </c>
    </row>
    <row r="8" spans="1:7" ht="13.5" thickBot="1" x14ac:dyDescent="0.25">
      <c r="A8" s="10" t="s">
        <v>39</v>
      </c>
      <c r="B8" s="2">
        <v>26</v>
      </c>
    </row>
    <row r="9" spans="1:7" x14ac:dyDescent="0.2">
      <c r="A9" s="7"/>
    </row>
    <row r="10" spans="1:7" ht="13.5" thickBot="1" x14ac:dyDescent="0.25">
      <c r="A10" s="7" t="s">
        <v>40</v>
      </c>
    </row>
    <row r="11" spans="1:7" x14ac:dyDescent="0.2">
      <c r="A11" s="11"/>
      <c r="B11" s="5" t="s">
        <v>0</v>
      </c>
      <c r="C11" s="5" t="s">
        <v>1</v>
      </c>
      <c r="D11" s="5" t="s">
        <v>2</v>
      </c>
      <c r="E11" s="5" t="s">
        <v>3</v>
      </c>
      <c r="F11" s="5" t="s">
        <v>50</v>
      </c>
    </row>
    <row r="12" spans="1:7" x14ac:dyDescent="0.2">
      <c r="A12" s="9" t="s">
        <v>41</v>
      </c>
      <c r="B12" s="1">
        <v>3</v>
      </c>
      <c r="C12" s="1">
        <v>30366.137728769398</v>
      </c>
      <c r="D12" s="1">
        <v>10122.045909589799</v>
      </c>
      <c r="E12" s="1">
        <v>8.5324903983851677</v>
      </c>
      <c r="F12" s="1">
        <v>6.0378251878961194E-4</v>
      </c>
    </row>
    <row r="13" spans="1:7" x14ac:dyDescent="0.2">
      <c r="A13" s="9" t="s">
        <v>42</v>
      </c>
      <c r="B13" s="1">
        <v>22</v>
      </c>
      <c r="C13" s="1">
        <v>26098.477655845971</v>
      </c>
      <c r="D13" s="1">
        <v>1186.2944389020895</v>
      </c>
      <c r="E13" s="1"/>
      <c r="F13" s="1"/>
    </row>
    <row r="14" spans="1:7" ht="13.5" thickBot="1" x14ac:dyDescent="0.25">
      <c r="A14" s="10" t="s">
        <v>43</v>
      </c>
      <c r="B14" s="2">
        <v>25</v>
      </c>
      <c r="C14" s="2">
        <v>56464.615384615368</v>
      </c>
      <c r="D14" s="2"/>
      <c r="E14" s="2"/>
      <c r="F14" s="2"/>
    </row>
    <row r="15" spans="1:7" ht="13.5" thickBot="1" x14ac:dyDescent="0.25">
      <c r="A15" s="7"/>
    </row>
    <row r="16" spans="1:7" x14ac:dyDescent="0.2">
      <c r="A16" s="11"/>
      <c r="B16" s="11" t="s">
        <v>45</v>
      </c>
      <c r="C16" s="12" t="s">
        <v>38</v>
      </c>
      <c r="D16" s="12" t="s">
        <v>46</v>
      </c>
      <c r="E16" s="11" t="s">
        <v>47</v>
      </c>
      <c r="F16" s="11" t="s">
        <v>48</v>
      </c>
      <c r="G16" s="11" t="s">
        <v>49</v>
      </c>
    </row>
    <row r="17" spans="1:7" x14ac:dyDescent="0.2">
      <c r="A17" s="9" t="s">
        <v>44</v>
      </c>
      <c r="B17" s="1">
        <v>-269.46236273808728</v>
      </c>
      <c r="C17" s="1">
        <v>116.04804336971435</v>
      </c>
      <c r="D17" s="1">
        <v>-2.3219897114474768</v>
      </c>
      <c r="E17" s="1">
        <v>2.9883715704407367E-2</v>
      </c>
      <c r="F17" s="1">
        <v>-510.13153276682033</v>
      </c>
      <c r="G17" s="1">
        <v>-28.793192709354258</v>
      </c>
    </row>
    <row r="18" spans="1:7" x14ac:dyDescent="0.2">
      <c r="A18" s="1" t="s">
        <v>53</v>
      </c>
      <c r="B18" s="1">
        <v>0.9642042379624689</v>
      </c>
      <c r="C18" s="1">
        <v>0.42336492989264174</v>
      </c>
      <c r="D18" s="1">
        <v>2.2774778208647914</v>
      </c>
      <c r="E18" s="1">
        <v>3.2832500343814637E-2</v>
      </c>
      <c r="F18" s="1">
        <v>8.6198169631584776E-2</v>
      </c>
      <c r="G18" s="1">
        <v>1.842210306293353</v>
      </c>
    </row>
    <row r="19" spans="1:7" x14ac:dyDescent="0.2">
      <c r="A19" s="1" t="s">
        <v>52</v>
      </c>
      <c r="B19" s="1">
        <v>-0.34774414738263248</v>
      </c>
      <c r="C19" s="1">
        <v>0.1250864962959842</v>
      </c>
      <c r="D19" s="1">
        <v>-2.7800294810383663</v>
      </c>
      <c r="E19" s="1">
        <v>1.0919127223173527E-2</v>
      </c>
      <c r="F19" s="1">
        <v>-0.60715794162858716</v>
      </c>
      <c r="G19" s="1">
        <v>-8.8330353136677808E-2</v>
      </c>
    </row>
    <row r="20" spans="1:7" ht="13.5" thickBot="1" x14ac:dyDescent="0.25">
      <c r="A20" s="2" t="s">
        <v>51</v>
      </c>
      <c r="B20" s="2">
        <v>0.13127319233191831</v>
      </c>
      <c r="C20" s="2">
        <v>6.4181060891450412E-2</v>
      </c>
      <c r="D20" s="2">
        <v>2.045357158460515</v>
      </c>
      <c r="E20" s="2">
        <v>5.2961598819980034E-2</v>
      </c>
      <c r="F20" s="2">
        <v>-1.8303241754532573E-3</v>
      </c>
      <c r="G20" s="2">
        <v>0.26437670883928988</v>
      </c>
    </row>
  </sheetData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2.75" x14ac:dyDescent="0.2"/>
  <cols>
    <col min="1" max="1" width="47.28515625" bestFit="1" customWidth="1"/>
    <col min="2" max="2" width="15.7109375" bestFit="1" customWidth="1"/>
    <col min="3" max="3" width="21" bestFit="1" customWidth="1"/>
    <col min="4" max="4" width="14.28515625" bestFit="1" customWidth="1"/>
    <col min="5" max="5" width="12" bestFit="1" customWidth="1"/>
    <col min="6" max="6" width="14.28515625" bestFit="1" customWidth="1"/>
    <col min="7" max="7" width="13" bestFit="1" customWidth="1"/>
  </cols>
  <sheetData>
    <row r="1" spans="1:7" x14ac:dyDescent="0.2">
      <c r="A1" t="s">
        <v>57</v>
      </c>
    </row>
    <row r="2" spans="1:7" ht="13.5" thickBot="1" x14ac:dyDescent="0.25">
      <c r="A2" t="s">
        <v>25</v>
      </c>
    </row>
    <row r="3" spans="1:7" x14ac:dyDescent="0.2">
      <c r="A3" s="8" t="s">
        <v>34</v>
      </c>
      <c r="B3" s="4"/>
    </row>
    <row r="4" spans="1:7" x14ac:dyDescent="0.2">
      <c r="A4" s="9" t="s">
        <v>35</v>
      </c>
      <c r="B4" s="1">
        <v>0.67753903031608165</v>
      </c>
    </row>
    <row r="5" spans="1:7" x14ac:dyDescent="0.2">
      <c r="A5" s="9" t="s">
        <v>36</v>
      </c>
      <c r="B5" s="1">
        <v>0.45905913760165618</v>
      </c>
    </row>
    <row r="6" spans="1:7" x14ac:dyDescent="0.2">
      <c r="A6" s="9" t="s">
        <v>37</v>
      </c>
      <c r="B6" s="1">
        <v>0.38529447454733656</v>
      </c>
    </row>
    <row r="7" spans="1:7" x14ac:dyDescent="0.2">
      <c r="A7" s="9" t="s">
        <v>38</v>
      </c>
      <c r="B7" s="1">
        <v>37.260762777743842</v>
      </c>
    </row>
    <row r="8" spans="1:7" ht="13.5" thickBot="1" x14ac:dyDescent="0.25">
      <c r="A8" s="10" t="s">
        <v>39</v>
      </c>
      <c r="B8" s="2">
        <v>26</v>
      </c>
    </row>
    <row r="9" spans="1:7" x14ac:dyDescent="0.2">
      <c r="A9" s="7"/>
    </row>
    <row r="10" spans="1:7" ht="13.5" thickBot="1" x14ac:dyDescent="0.25">
      <c r="A10" s="7" t="s">
        <v>40</v>
      </c>
    </row>
    <row r="11" spans="1:7" x14ac:dyDescent="0.2">
      <c r="A11" s="11"/>
      <c r="B11" s="5" t="s">
        <v>0</v>
      </c>
      <c r="C11" s="5" t="s">
        <v>1</v>
      </c>
      <c r="D11" s="5" t="s">
        <v>2</v>
      </c>
      <c r="E11" s="5" t="s">
        <v>3</v>
      </c>
      <c r="F11" s="5" t="s">
        <v>50</v>
      </c>
    </row>
    <row r="12" spans="1:7" x14ac:dyDescent="0.2">
      <c r="A12" s="9" t="s">
        <v>41</v>
      </c>
      <c r="B12" s="1">
        <v>3</v>
      </c>
      <c r="C12" s="1">
        <v>25920.597643470737</v>
      </c>
      <c r="D12" s="1">
        <v>8640.1992144902451</v>
      </c>
      <c r="E12" s="1">
        <v>6.2232933574658809</v>
      </c>
      <c r="F12" s="1">
        <v>3.1849121402476028E-3</v>
      </c>
    </row>
    <row r="13" spans="1:7" x14ac:dyDescent="0.2">
      <c r="A13" s="9" t="s">
        <v>42</v>
      </c>
      <c r="B13" s="1">
        <v>22</v>
      </c>
      <c r="C13" s="1">
        <v>30544.017741144631</v>
      </c>
      <c r="D13" s="1">
        <v>1388.3644427793015</v>
      </c>
      <c r="E13" s="1"/>
      <c r="F13" s="1"/>
    </row>
    <row r="14" spans="1:7" ht="13.5" thickBot="1" x14ac:dyDescent="0.25">
      <c r="A14" s="10" t="s">
        <v>43</v>
      </c>
      <c r="B14" s="2">
        <v>25</v>
      </c>
      <c r="C14" s="2">
        <v>56464.615384615368</v>
      </c>
      <c r="D14" s="2"/>
      <c r="E14" s="2"/>
      <c r="F14" s="2"/>
    </row>
    <row r="15" spans="1:7" ht="13.5" thickBot="1" x14ac:dyDescent="0.25">
      <c r="A15" s="7"/>
    </row>
    <row r="16" spans="1:7" x14ac:dyDescent="0.2">
      <c r="A16" s="11"/>
      <c r="B16" s="11" t="s">
        <v>45</v>
      </c>
      <c r="C16" s="12" t="s">
        <v>38</v>
      </c>
      <c r="D16" s="12" t="s">
        <v>46</v>
      </c>
      <c r="E16" s="11" t="s">
        <v>47</v>
      </c>
      <c r="F16" s="11" t="s">
        <v>48</v>
      </c>
      <c r="G16" s="11" t="s">
        <v>49</v>
      </c>
    </row>
    <row r="17" spans="1:7" x14ac:dyDescent="0.2">
      <c r="A17" s="9" t="s">
        <v>44</v>
      </c>
      <c r="B17" s="1">
        <v>-108.21919138915378</v>
      </c>
      <c r="C17" s="1">
        <v>97.045420073800841</v>
      </c>
      <c r="D17" s="1">
        <v>-1.1151396048041786</v>
      </c>
      <c r="E17" s="1">
        <v>0.27682433020014474</v>
      </c>
      <c r="F17" s="1">
        <v>-309.47929044866697</v>
      </c>
      <c r="G17" s="1">
        <v>93.040907670359431</v>
      </c>
    </row>
    <row r="18" spans="1:7" x14ac:dyDescent="0.2">
      <c r="A18" s="1" t="s">
        <v>56</v>
      </c>
      <c r="B18" s="1">
        <v>-6.6965884583758628E-2</v>
      </c>
      <c r="C18" s="1">
        <v>6.0381662066497234E-2</v>
      </c>
      <c r="D18" s="1">
        <v>-1.1090434130483242</v>
      </c>
      <c r="E18" s="1">
        <v>0.27938828201819355</v>
      </c>
      <c r="F18" s="1">
        <v>-0.19218992173707966</v>
      </c>
      <c r="G18" s="1">
        <v>5.8258152569562405E-2</v>
      </c>
    </row>
    <row r="19" spans="1:7" x14ac:dyDescent="0.2">
      <c r="A19" s="1" t="s">
        <v>52</v>
      </c>
      <c r="B19" s="1">
        <v>-0.40641578081730406</v>
      </c>
      <c r="C19" s="1">
        <v>0.13137615090924085</v>
      </c>
      <c r="D19" s="1">
        <v>-3.0935278435586837</v>
      </c>
      <c r="E19" s="1">
        <v>5.3047523820195881E-3</v>
      </c>
      <c r="F19" s="1">
        <v>-0.67887353437170939</v>
      </c>
      <c r="G19" s="1">
        <v>-0.13395802726289874</v>
      </c>
    </row>
    <row r="20" spans="1:7" ht="13.5" thickBot="1" x14ac:dyDescent="0.25">
      <c r="A20" s="2" t="s">
        <v>51</v>
      </c>
      <c r="B20" s="2">
        <v>0.231178250222805</v>
      </c>
      <c r="C20" s="2">
        <v>5.7467808825333325E-2</v>
      </c>
      <c r="D20" s="2">
        <v>4.0227434271148956</v>
      </c>
      <c r="E20" s="2">
        <v>5.7061227371989339E-4</v>
      </c>
      <c r="F20" s="2">
        <v>0.11199718131585309</v>
      </c>
      <c r="G20" s="2">
        <v>0.35035931912975693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3"/>
  <sheetViews>
    <sheetView tabSelected="1" workbookViewId="0">
      <selection activeCell="H13" sqref="H13"/>
    </sheetView>
  </sheetViews>
  <sheetFormatPr defaultRowHeight="12.75" x14ac:dyDescent="0.2"/>
  <cols>
    <col min="1" max="1" width="26.42578125" style="3" customWidth="1"/>
    <col min="2" max="2" width="8.5703125" style="3" bestFit="1" customWidth="1"/>
    <col min="3" max="3" width="4" style="6" bestFit="1" customWidth="1"/>
    <col min="4" max="4" width="8.7109375" style="3" bestFit="1" customWidth="1"/>
    <col min="5" max="5" width="22.140625" style="3" bestFit="1" customWidth="1"/>
    <col min="6" max="6" width="19.140625" style="3" bestFit="1" customWidth="1"/>
    <col min="7" max="16384" width="9.140625" style="3"/>
  </cols>
  <sheetData>
    <row r="1" spans="1:6" ht="15" x14ac:dyDescent="0.25">
      <c r="A1" s="24" t="s">
        <v>64</v>
      </c>
      <c r="B1" s="24"/>
      <c r="C1" s="14"/>
      <c r="D1" s="13"/>
      <c r="E1" s="13"/>
      <c r="F1" s="13"/>
    </row>
    <row r="2" spans="1:6" ht="18.75" x14ac:dyDescent="0.35">
      <c r="A2" s="15" t="s">
        <v>59</v>
      </c>
      <c r="B2" s="23">
        <f>Х1Х2Х3Х4!B5</f>
        <v>0.62307683293693739</v>
      </c>
      <c r="C2" s="14"/>
      <c r="D2" s="13"/>
      <c r="E2" s="13"/>
      <c r="F2" s="13"/>
    </row>
    <row r="3" spans="1:6" ht="18.75" x14ac:dyDescent="0.35">
      <c r="A3" s="16" t="s">
        <v>60</v>
      </c>
      <c r="B3" s="23">
        <f>1-B2</f>
        <v>0.37692316706306261</v>
      </c>
      <c r="C3" s="14"/>
      <c r="D3" s="13"/>
      <c r="E3" s="13"/>
      <c r="F3" s="13"/>
    </row>
    <row r="4" spans="1:6" ht="15" x14ac:dyDescent="0.25">
      <c r="A4" s="16" t="s">
        <v>4</v>
      </c>
      <c r="B4" s="16">
        <f>Х1Х2Х3Х4!B8</f>
        <v>26</v>
      </c>
      <c r="C4" s="14"/>
      <c r="D4" s="13"/>
      <c r="E4" s="13"/>
      <c r="F4" s="13"/>
    </row>
    <row r="5" spans="1:6" ht="15" x14ac:dyDescent="0.25">
      <c r="A5" s="16" t="s">
        <v>5</v>
      </c>
      <c r="B5" s="16">
        <v>5</v>
      </c>
      <c r="C5" s="14"/>
      <c r="D5" s="13"/>
      <c r="E5" s="13"/>
      <c r="F5" s="13"/>
    </row>
    <row r="6" spans="1:6" ht="15" x14ac:dyDescent="0.25">
      <c r="A6" s="16" t="s">
        <v>6</v>
      </c>
      <c r="B6" s="16">
        <f>B4-B5</f>
        <v>21</v>
      </c>
      <c r="C6" s="14"/>
      <c r="D6" s="17"/>
      <c r="E6" s="17"/>
      <c r="F6" s="13"/>
    </row>
    <row r="7" spans="1:6" ht="15" x14ac:dyDescent="0.25">
      <c r="A7" s="13"/>
      <c r="B7" s="13"/>
      <c r="C7" s="14"/>
      <c r="D7" s="17"/>
      <c r="E7" s="17"/>
      <c r="F7" s="13"/>
    </row>
    <row r="8" spans="1:6" ht="18.75" x14ac:dyDescent="0.35">
      <c r="A8" s="19" t="s">
        <v>58</v>
      </c>
      <c r="B8" s="19" t="s">
        <v>61</v>
      </c>
      <c r="C8" s="19" t="s">
        <v>7</v>
      </c>
      <c r="D8" s="19" t="s">
        <v>62</v>
      </c>
      <c r="E8" s="19" t="s">
        <v>63</v>
      </c>
      <c r="F8" s="20" t="s">
        <v>38</v>
      </c>
    </row>
    <row r="9" spans="1:6" ht="15" x14ac:dyDescent="0.25">
      <c r="A9" s="13" t="s">
        <v>8</v>
      </c>
      <c r="B9" s="21">
        <f t="shared" ref="B9:B23" si="0">((1-D9)*$B$6)/$B$3-$B$4+2*C9</f>
        <v>13.321517873143918</v>
      </c>
      <c r="C9" s="14">
        <v>2</v>
      </c>
      <c r="D9" s="22">
        <f>'X1'!B5</f>
        <v>0.36602388656095342</v>
      </c>
      <c r="E9" s="21">
        <f>'X1'!B6</f>
        <v>0.33960821516765982</v>
      </c>
      <c r="F9" s="21">
        <f>'X1'!B7</f>
        <v>38.620599753871126</v>
      </c>
    </row>
    <row r="10" spans="1:6" ht="15" x14ac:dyDescent="0.25">
      <c r="A10" s="13" t="s">
        <v>10</v>
      </c>
      <c r="B10" s="21">
        <f t="shared" si="0"/>
        <v>8.4193295672911574</v>
      </c>
      <c r="C10" s="14">
        <v>3</v>
      </c>
      <c r="D10" s="22">
        <f>Х1Х2!B5</f>
        <v>0.48990934731846092</v>
      </c>
      <c r="E10" s="21">
        <f>Х1Х2!B6</f>
        <v>0.44555363838963141</v>
      </c>
      <c r="F10" s="21">
        <f>Х1Х2!B7</f>
        <v>35.387342686180226</v>
      </c>
    </row>
    <row r="11" spans="1:6" ht="15" x14ac:dyDescent="0.25">
      <c r="A11" s="13" t="s">
        <v>12</v>
      </c>
      <c r="B11" s="21">
        <f t="shared" si="0"/>
        <v>7.8418129400423062</v>
      </c>
      <c r="C11" s="14">
        <v>4</v>
      </c>
      <c r="D11" s="22">
        <f>Х1Х2Х3!B5</f>
        <v>0.53617247733276285</v>
      </c>
      <c r="E11" s="21">
        <f>Х1Х2Х3!B6</f>
        <v>0.47292326969632142</v>
      </c>
      <c r="F11" s="21">
        <f>Х1Х2Х3!B7</f>
        <v>34.502860666778261</v>
      </c>
    </row>
    <row r="12" spans="1:6" ht="15" x14ac:dyDescent="0.25">
      <c r="A12" s="13" t="s">
        <v>13</v>
      </c>
      <c r="B12" s="21">
        <f t="shared" si="0"/>
        <v>5</v>
      </c>
      <c r="C12" s="14">
        <v>5</v>
      </c>
      <c r="D12" s="22">
        <f>Х1Х2Х3Х4!B5</f>
        <v>0.62307683293693739</v>
      </c>
      <c r="E12" s="21">
        <f>Х1Х2Х3Х4!B6</f>
        <v>0.5512819439725446</v>
      </c>
      <c r="F12" s="21">
        <f>Х1Х2Х3Х4!B7</f>
        <v>31.835007428755258</v>
      </c>
    </row>
    <row r="13" spans="1:6" ht="15" x14ac:dyDescent="0.25">
      <c r="A13" s="13" t="s">
        <v>15</v>
      </c>
      <c r="B13" s="21">
        <f t="shared" si="0"/>
        <v>9.3449186018595789</v>
      </c>
      <c r="C13" s="14">
        <v>4</v>
      </c>
      <c r="D13" s="22">
        <f>Х1Х2Х4!B5</f>
        <v>0.50919365130978256</v>
      </c>
      <c r="E13" s="21">
        <f>Х1Х2Х4!B6</f>
        <v>0.44226551285202564</v>
      </c>
      <c r="F13" s="21">
        <f>Х1Х2Х4!B7</f>
        <v>35.492119296286653</v>
      </c>
    </row>
    <row r="14" spans="1:6" ht="15" x14ac:dyDescent="0.25">
      <c r="A14" s="13" t="s">
        <v>17</v>
      </c>
      <c r="B14" s="21">
        <f t="shared" si="0"/>
        <v>10.648558195391505</v>
      </c>
      <c r="C14" s="14">
        <v>3</v>
      </c>
      <c r="D14" s="22">
        <f>Х1Х3!B5</f>
        <v>0.44989754186078329</v>
      </c>
      <c r="E14" s="21">
        <f>Х1Х3!B6</f>
        <v>0.40206254550085141</v>
      </c>
      <c r="F14" s="21">
        <f>Х1Х3!B7</f>
        <v>36.749045371193183</v>
      </c>
    </row>
    <row r="15" spans="1:6" ht="15" x14ac:dyDescent="0.25">
      <c r="A15" s="13" t="s">
        <v>19</v>
      </c>
      <c r="B15" s="21">
        <f t="shared" si="0"/>
        <v>7.7516620486622969</v>
      </c>
      <c r="C15" s="14">
        <v>4</v>
      </c>
      <c r="D15" s="22">
        <f>Х1Х3Х4!B5</f>
        <v>0.53779057064193003</v>
      </c>
      <c r="E15" s="21">
        <f>Х1Х3Х4!B6</f>
        <v>0.47476201209310231</v>
      </c>
      <c r="F15" s="21">
        <f>Х1Х3Х4!B7</f>
        <v>34.442625319538138</v>
      </c>
    </row>
    <row r="16" spans="1:6" ht="15" x14ac:dyDescent="0.25">
      <c r="A16" s="13" t="s">
        <v>21</v>
      </c>
      <c r="B16" s="21">
        <f t="shared" si="0"/>
        <v>14.798178688296581</v>
      </c>
      <c r="C16" s="14">
        <v>3</v>
      </c>
      <c r="D16" s="22">
        <f>Х1Х4!B5</f>
        <v>0.37541715622766103</v>
      </c>
      <c r="E16" s="21">
        <f>Х1Х4!B6</f>
        <v>0.32110560459528376</v>
      </c>
      <c r="F16" s="21">
        <f>Х1Х4!B7</f>
        <v>39.157891119567857</v>
      </c>
    </row>
    <row r="17" spans="1:6" ht="15" x14ac:dyDescent="0.25">
      <c r="A17" s="13" t="s">
        <v>22</v>
      </c>
      <c r="B17" s="21">
        <f t="shared" si="0"/>
        <v>33.207808662270232</v>
      </c>
      <c r="C17" s="14">
        <v>2</v>
      </c>
      <c r="D17" s="22">
        <f>'X2'!B5</f>
        <v>9.0903767812154333E-3</v>
      </c>
      <c r="E17" s="21">
        <f>'X2'!B6</f>
        <v>-3.2197524186233922E-2</v>
      </c>
      <c r="F17" s="21">
        <f>'X2'!B7</f>
        <v>48.28359398558807</v>
      </c>
    </row>
    <row r="18" spans="1:6" ht="15" x14ac:dyDescent="0.25">
      <c r="A18" s="13" t="s">
        <v>24</v>
      </c>
      <c r="B18" s="21">
        <f t="shared" si="0"/>
        <v>32.306725123190645</v>
      </c>
      <c r="C18" s="14">
        <v>3</v>
      </c>
      <c r="D18" s="22">
        <f>Х2Х3!B5</f>
        <v>6.1161119422377154E-2</v>
      </c>
      <c r="E18" s="21">
        <f>Х2Х3!B6</f>
        <v>-2.0477044106111789E-2</v>
      </c>
      <c r="F18" s="21">
        <f>Х2Х3!B7</f>
        <v>48.008684132886117</v>
      </c>
    </row>
    <row r="19" spans="1:6" ht="15" x14ac:dyDescent="0.25">
      <c r="A19" s="13" t="s">
        <v>26</v>
      </c>
      <c r="B19" s="21">
        <f t="shared" si="0"/>
        <v>12.138126554753878</v>
      </c>
      <c r="C19" s="14">
        <v>4</v>
      </c>
      <c r="D19" s="22">
        <f>Х2Х3Х4!B5</f>
        <v>0.45905913760165618</v>
      </c>
      <c r="E19" s="21">
        <f>Х2Х3Х4!B6</f>
        <v>0.38529447454733656</v>
      </c>
      <c r="F19" s="21">
        <f>Х2Х3Х4!B7</f>
        <v>37.260762777743842</v>
      </c>
    </row>
    <row r="20" spans="1:6" ht="15" x14ac:dyDescent="0.25">
      <c r="A20" s="13" t="s">
        <v>28</v>
      </c>
      <c r="B20" s="21">
        <f t="shared" si="0"/>
        <v>23.248094504206961</v>
      </c>
      <c r="C20" s="14">
        <v>3</v>
      </c>
      <c r="D20" s="22">
        <f>Х2Х4!B5</f>
        <v>0.22375196428722272</v>
      </c>
      <c r="E20" s="21">
        <f>Х2Х4!B6</f>
        <v>0.15625213509480732</v>
      </c>
      <c r="F20" s="21">
        <f>Х2Х4!B7</f>
        <v>43.654048459890681</v>
      </c>
    </row>
    <row r="21" spans="1:6" ht="15" x14ac:dyDescent="0.25">
      <c r="A21" s="13" t="s">
        <v>29</v>
      </c>
      <c r="B21" s="21">
        <f t="shared" si="0"/>
        <v>30.388353113738425</v>
      </c>
      <c r="C21" s="14">
        <v>2</v>
      </c>
      <c r="D21" s="22">
        <f>'X3'!B5</f>
        <v>5.9696001292935869E-2</v>
      </c>
      <c r="E21" s="21">
        <f>'X3'!B6</f>
        <v>2.0516668013474865E-2</v>
      </c>
      <c r="F21" s="21">
        <f>'X3'!B7</f>
        <v>47.034519075360244</v>
      </c>
    </row>
    <row r="22" spans="1:6" ht="15" x14ac:dyDescent="0.25">
      <c r="A22" s="13" t="s">
        <v>31</v>
      </c>
      <c r="B22" s="21">
        <f t="shared" si="0"/>
        <v>11.823090704142462</v>
      </c>
      <c r="C22" s="14">
        <v>3</v>
      </c>
      <c r="D22" s="22">
        <f>Х3Х4!B5</f>
        <v>0.42881618409807215</v>
      </c>
      <c r="E22" s="21">
        <f>Х3Х4!B6</f>
        <v>0.3791480261935567</v>
      </c>
      <c r="F22" s="21">
        <f>Х3Х4!B7</f>
        <v>37.44658484388669</v>
      </c>
    </row>
    <row r="23" spans="1:6" ht="15" x14ac:dyDescent="0.25">
      <c r="A23" s="13" t="s">
        <v>32</v>
      </c>
      <c r="B23" s="21">
        <f t="shared" si="0"/>
        <v>24.184597568241202</v>
      </c>
      <c r="C23" s="14">
        <v>2</v>
      </c>
      <c r="D23" s="22">
        <f>'X4'!B5</f>
        <v>0.17104548643073833</v>
      </c>
      <c r="E23" s="21">
        <f>'X4'!B6</f>
        <v>0.13650571503201911</v>
      </c>
      <c r="F23" s="21">
        <f>'X4'!B7</f>
        <v>44.161916936442196</v>
      </c>
    </row>
  </sheetData>
  <mergeCells count="1">
    <mergeCell ref="A1:B1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/>
  </sheetViews>
  <sheetFormatPr defaultRowHeight="12.75" x14ac:dyDescent="0.2"/>
  <cols>
    <col min="1" max="1" width="47.28515625" bestFit="1" customWidth="1"/>
    <col min="2" max="2" width="15.7109375" bestFit="1" customWidth="1"/>
    <col min="3" max="3" width="21" bestFit="1" customWidth="1"/>
    <col min="4" max="4" width="14.28515625" bestFit="1" customWidth="1"/>
    <col min="5" max="5" width="12" bestFit="1" customWidth="1"/>
    <col min="6" max="6" width="14.28515625" bestFit="1" customWidth="1"/>
    <col min="7" max="7" width="13" bestFit="1" customWidth="1"/>
  </cols>
  <sheetData>
    <row r="1" spans="1:7" x14ac:dyDescent="0.2">
      <c r="A1" t="s">
        <v>57</v>
      </c>
    </row>
    <row r="2" spans="1:7" ht="13.5" thickBot="1" x14ac:dyDescent="0.25"/>
    <row r="3" spans="1:7" x14ac:dyDescent="0.2">
      <c r="A3" s="18" t="s">
        <v>34</v>
      </c>
      <c r="B3" s="18"/>
    </row>
    <row r="4" spans="1:7" x14ac:dyDescent="0.2">
      <c r="A4" s="9" t="s">
        <v>35</v>
      </c>
      <c r="B4" s="1">
        <v>0.78935216027888178</v>
      </c>
    </row>
    <row r="5" spans="1:7" x14ac:dyDescent="0.2">
      <c r="A5" s="9" t="s">
        <v>36</v>
      </c>
      <c r="B5" s="1">
        <v>0.62307683293693739</v>
      </c>
    </row>
    <row r="6" spans="1:7" x14ac:dyDescent="0.2">
      <c r="A6" s="9" t="s">
        <v>37</v>
      </c>
      <c r="B6" s="1">
        <v>0.5512819439725446</v>
      </c>
    </row>
    <row r="7" spans="1:7" x14ac:dyDescent="0.2">
      <c r="A7" s="9" t="s">
        <v>38</v>
      </c>
      <c r="B7" s="1">
        <v>31.835007428755258</v>
      </c>
    </row>
    <row r="8" spans="1:7" ht="13.5" thickBot="1" x14ac:dyDescent="0.25">
      <c r="A8" s="10" t="s">
        <v>39</v>
      </c>
      <c r="B8" s="2">
        <v>26</v>
      </c>
    </row>
    <row r="9" spans="1:7" x14ac:dyDescent="0.2">
      <c r="A9" s="7"/>
    </row>
    <row r="10" spans="1:7" ht="13.5" thickBot="1" x14ac:dyDescent="0.25">
      <c r="A10" s="7" t="s">
        <v>40</v>
      </c>
    </row>
    <row r="11" spans="1:7" x14ac:dyDescent="0.2">
      <c r="A11" s="11"/>
      <c r="B11" s="5" t="s">
        <v>0</v>
      </c>
      <c r="C11" s="5" t="s">
        <v>1</v>
      </c>
      <c r="D11" s="5" t="s">
        <v>2</v>
      </c>
      <c r="E11" s="5" t="s">
        <v>3</v>
      </c>
      <c r="F11" s="5" t="s">
        <v>50</v>
      </c>
    </row>
    <row r="12" spans="1:7" x14ac:dyDescent="0.2">
      <c r="A12" s="9" t="s">
        <v>41</v>
      </c>
      <c r="B12" s="1">
        <v>4</v>
      </c>
      <c r="C12" s="1">
        <v>35181.793726848417</v>
      </c>
      <c r="D12" s="1">
        <v>8795.4484317121041</v>
      </c>
      <c r="E12" s="1">
        <v>8.6785680975975374</v>
      </c>
      <c r="F12" s="1">
        <v>2.6801489013115153E-4</v>
      </c>
    </row>
    <row r="13" spans="1:7" x14ac:dyDescent="0.2">
      <c r="A13" s="9" t="s">
        <v>42</v>
      </c>
      <c r="B13" s="1">
        <v>21</v>
      </c>
      <c r="C13" s="1">
        <v>21282.821657766952</v>
      </c>
      <c r="D13" s="1">
        <v>1013.4676979889025</v>
      </c>
      <c r="E13" s="1"/>
      <c r="F13" s="1"/>
    </row>
    <row r="14" spans="1:7" ht="13.5" thickBot="1" x14ac:dyDescent="0.25">
      <c r="A14" s="10" t="s">
        <v>43</v>
      </c>
      <c r="B14" s="2">
        <v>25</v>
      </c>
      <c r="C14" s="2">
        <v>56464.615384615368</v>
      </c>
      <c r="D14" s="2"/>
      <c r="E14" s="2"/>
      <c r="F14" s="2"/>
    </row>
    <row r="15" spans="1:7" ht="13.5" thickBot="1" x14ac:dyDescent="0.25">
      <c r="A15" s="7"/>
    </row>
    <row r="16" spans="1:7" x14ac:dyDescent="0.2">
      <c r="A16" s="11"/>
      <c r="B16" s="11" t="s">
        <v>45</v>
      </c>
      <c r="C16" s="12" t="s">
        <v>38</v>
      </c>
      <c r="D16" s="12" t="s">
        <v>46</v>
      </c>
      <c r="E16" s="11" t="s">
        <v>47</v>
      </c>
      <c r="F16" s="11" t="s">
        <v>48</v>
      </c>
      <c r="G16" s="11" t="s">
        <v>49</v>
      </c>
    </row>
    <row r="17" spans="1:7" x14ac:dyDescent="0.2">
      <c r="A17" s="9" t="s">
        <v>44</v>
      </c>
      <c r="B17" s="1">
        <v>-330.83184468614513</v>
      </c>
      <c r="C17" s="1">
        <v>110.89535715284502</v>
      </c>
      <c r="D17" s="1">
        <v>-2.9832794914052689</v>
      </c>
      <c r="E17" s="1">
        <v>7.087351154854273E-3</v>
      </c>
      <c r="F17" s="1">
        <v>-561.45140472145567</v>
      </c>
      <c r="G17" s="1">
        <v>-100.21228465083453</v>
      </c>
    </row>
    <row r="18" spans="1:7" x14ac:dyDescent="0.2">
      <c r="A18" s="1" t="s">
        <v>55</v>
      </c>
      <c r="B18" s="1">
        <v>1.245629161093625</v>
      </c>
      <c r="C18" s="1">
        <v>0.41205973856846972</v>
      </c>
      <c r="D18" s="1">
        <v>3.022933435382563</v>
      </c>
      <c r="E18" s="1">
        <v>6.4731685948299991E-3</v>
      </c>
      <c r="F18" s="1">
        <v>0.38870387534023831</v>
      </c>
      <c r="G18" s="1">
        <v>2.1025544468470114</v>
      </c>
    </row>
    <row r="19" spans="1:7" x14ac:dyDescent="0.2">
      <c r="A19" s="1" t="s">
        <v>56</v>
      </c>
      <c r="B19" s="1">
        <v>-0.11841797894614328</v>
      </c>
      <c r="C19" s="1">
        <v>5.4324391730399657E-2</v>
      </c>
      <c r="D19" s="1">
        <v>-2.1798307385350286</v>
      </c>
      <c r="E19" s="1">
        <v>4.0795356523535151E-2</v>
      </c>
      <c r="F19" s="1">
        <v>-0.23139175568219866</v>
      </c>
      <c r="G19" s="1">
        <v>-5.4442022100879145E-3</v>
      </c>
    </row>
    <row r="20" spans="1:7" x14ac:dyDescent="0.2">
      <c r="A20" s="1" t="s">
        <v>52</v>
      </c>
      <c r="B20" s="1">
        <v>-0.2970585882990549</v>
      </c>
      <c r="C20" s="1">
        <v>0.11793129983839723</v>
      </c>
      <c r="D20" s="1">
        <v>-2.5189121862145001</v>
      </c>
      <c r="E20" s="1">
        <v>1.9945310514140103E-2</v>
      </c>
      <c r="F20" s="1">
        <v>-0.54231019469081732</v>
      </c>
      <c r="G20" s="1">
        <v>-5.1806981907292465E-2</v>
      </c>
    </row>
    <row r="21" spans="1:7" ht="13.5" thickBot="1" x14ac:dyDescent="0.25">
      <c r="A21" s="2" t="s">
        <v>51</v>
      </c>
      <c r="B21" s="2">
        <v>0.13053491216282126</v>
      </c>
      <c r="C21" s="2">
        <v>5.9322941596027315E-2</v>
      </c>
      <c r="D21" s="2">
        <v>2.200411993250901</v>
      </c>
      <c r="E21" s="2">
        <v>3.9106915424836415E-2</v>
      </c>
      <c r="F21" s="2">
        <v>7.1660801203766583E-3</v>
      </c>
      <c r="G21" s="2">
        <v>0.25390374420526585</v>
      </c>
    </row>
  </sheetData>
  <mergeCells count="1">
    <mergeCell ref="A3:B3"/>
  </mergeCells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2.75" x14ac:dyDescent="0.2"/>
  <cols>
    <col min="1" max="1" width="47.28515625" bestFit="1" customWidth="1"/>
    <col min="2" max="2" width="15.7109375" bestFit="1" customWidth="1"/>
    <col min="3" max="3" width="21" bestFit="1" customWidth="1"/>
    <col min="4" max="4" width="14.28515625" bestFit="1" customWidth="1"/>
    <col min="5" max="5" width="12" bestFit="1" customWidth="1"/>
    <col min="6" max="6" width="14.28515625" bestFit="1" customWidth="1"/>
    <col min="7" max="7" width="13" bestFit="1" customWidth="1"/>
  </cols>
  <sheetData>
    <row r="1" spans="1:7" x14ac:dyDescent="0.2">
      <c r="A1" t="s">
        <v>57</v>
      </c>
    </row>
    <row r="2" spans="1:7" ht="13.5" thickBot="1" x14ac:dyDescent="0.25">
      <c r="A2" t="s">
        <v>8</v>
      </c>
    </row>
    <row r="3" spans="1:7" x14ac:dyDescent="0.2">
      <c r="A3" s="8" t="s">
        <v>34</v>
      </c>
      <c r="B3" s="4"/>
    </row>
    <row r="4" spans="1:7" x14ac:dyDescent="0.2">
      <c r="A4" s="9" t="s">
        <v>35</v>
      </c>
      <c r="B4" s="1">
        <v>0.60499907980174106</v>
      </c>
    </row>
    <row r="5" spans="1:7" x14ac:dyDescent="0.2">
      <c r="A5" s="9" t="s">
        <v>36</v>
      </c>
      <c r="B5" s="1">
        <v>0.36602388656095342</v>
      </c>
    </row>
    <row r="6" spans="1:7" x14ac:dyDescent="0.2">
      <c r="A6" s="9" t="s">
        <v>37</v>
      </c>
      <c r="B6" s="1">
        <v>0.33960821516765982</v>
      </c>
    </row>
    <row r="7" spans="1:7" x14ac:dyDescent="0.2">
      <c r="A7" s="9" t="s">
        <v>38</v>
      </c>
      <c r="B7" s="1">
        <v>38.620599753871126</v>
      </c>
    </row>
    <row r="8" spans="1:7" ht="13.5" thickBot="1" x14ac:dyDescent="0.25">
      <c r="A8" s="10" t="s">
        <v>39</v>
      </c>
      <c r="B8" s="2">
        <v>26</v>
      </c>
    </row>
    <row r="9" spans="1:7" x14ac:dyDescent="0.2">
      <c r="A9" s="7"/>
    </row>
    <row r="10" spans="1:7" ht="13.5" thickBot="1" x14ac:dyDescent="0.25">
      <c r="A10" s="7" t="s">
        <v>40</v>
      </c>
    </row>
    <row r="11" spans="1:7" x14ac:dyDescent="0.2">
      <c r="A11" s="11"/>
      <c r="B11" s="5" t="s">
        <v>0</v>
      </c>
      <c r="C11" s="5" t="s">
        <v>1</v>
      </c>
      <c r="D11" s="5" t="s">
        <v>2</v>
      </c>
      <c r="E11" s="5" t="s">
        <v>3</v>
      </c>
      <c r="F11" s="5" t="s">
        <v>50</v>
      </c>
    </row>
    <row r="12" spans="1:7" x14ac:dyDescent="0.2">
      <c r="A12" s="9" t="s">
        <v>41</v>
      </c>
      <c r="B12" s="1">
        <v>1</v>
      </c>
      <c r="C12" s="1">
        <v>20667.39797624632</v>
      </c>
      <c r="D12" s="1">
        <v>20667.39797624632</v>
      </c>
      <c r="E12" s="1">
        <v>13.856315863085703</v>
      </c>
      <c r="F12" s="1">
        <v>1.059247698983205E-3</v>
      </c>
    </row>
    <row r="13" spans="1:7" x14ac:dyDescent="0.2">
      <c r="A13" s="9" t="s">
        <v>42</v>
      </c>
      <c r="B13" s="1">
        <v>24</v>
      </c>
      <c r="C13" s="1">
        <v>35797.217408369048</v>
      </c>
      <c r="D13" s="1">
        <v>1491.5507253487103</v>
      </c>
      <c r="E13" s="1"/>
      <c r="F13" s="1"/>
    </row>
    <row r="14" spans="1:7" ht="13.5" thickBot="1" x14ac:dyDescent="0.25">
      <c r="A14" s="10" t="s">
        <v>43</v>
      </c>
      <c r="B14" s="2">
        <v>25</v>
      </c>
      <c r="C14" s="2">
        <v>56464.615384615368</v>
      </c>
      <c r="D14" s="2"/>
      <c r="E14" s="2"/>
      <c r="F14" s="2"/>
    </row>
    <row r="15" spans="1:7" ht="13.5" thickBot="1" x14ac:dyDescent="0.25">
      <c r="A15" s="7"/>
    </row>
    <row r="16" spans="1:7" x14ac:dyDescent="0.2">
      <c r="A16" s="11"/>
      <c r="B16" s="11" t="s">
        <v>45</v>
      </c>
      <c r="C16" s="12" t="s">
        <v>38</v>
      </c>
      <c r="D16" s="12" t="s">
        <v>46</v>
      </c>
      <c r="E16" s="11" t="s">
        <v>47</v>
      </c>
      <c r="F16" s="11" t="s">
        <v>48</v>
      </c>
      <c r="G16" s="11" t="s">
        <v>49</v>
      </c>
    </row>
    <row r="17" spans="1:7" x14ac:dyDescent="0.2">
      <c r="A17" s="9" t="s">
        <v>44</v>
      </c>
      <c r="B17" s="1">
        <v>-272.38164965884908</v>
      </c>
      <c r="C17" s="1">
        <v>124.24019937162318</v>
      </c>
      <c r="D17" s="1">
        <v>-2.1923793670365104</v>
      </c>
      <c r="E17" s="1">
        <v>3.8286725504920231E-2</v>
      </c>
      <c r="F17" s="1">
        <v>-528.80076566248169</v>
      </c>
      <c r="G17" s="1">
        <v>-15.962533655216475</v>
      </c>
    </row>
    <row r="18" spans="1:7" ht="13.5" thickBot="1" x14ac:dyDescent="0.25">
      <c r="A18" s="2" t="s">
        <v>55</v>
      </c>
      <c r="B18" s="2">
        <v>1.424053499184869</v>
      </c>
      <c r="C18" s="2">
        <v>0.38256251854103407</v>
      </c>
      <c r="D18" s="2">
        <v>3.7224072672245425</v>
      </c>
      <c r="E18" s="2">
        <v>1.059247698983068E-3</v>
      </c>
      <c r="F18" s="2">
        <v>0.63448342994348983</v>
      </c>
      <c r="G18" s="2">
        <v>2.2136235684262484</v>
      </c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2.75" x14ac:dyDescent="0.2"/>
  <cols>
    <col min="1" max="1" width="47.28515625" bestFit="1" customWidth="1"/>
    <col min="2" max="2" width="15.7109375" bestFit="1" customWidth="1"/>
    <col min="3" max="3" width="21" bestFit="1" customWidth="1"/>
    <col min="4" max="4" width="14.28515625" bestFit="1" customWidth="1"/>
    <col min="5" max="5" width="12.42578125" bestFit="1" customWidth="1"/>
    <col min="6" max="6" width="14.28515625" bestFit="1" customWidth="1"/>
    <col min="7" max="7" width="13" bestFit="1" customWidth="1"/>
  </cols>
  <sheetData>
    <row r="1" spans="1:7" x14ac:dyDescent="0.2">
      <c r="A1" t="s">
        <v>57</v>
      </c>
    </row>
    <row r="2" spans="1:7" ht="13.5" thickBot="1" x14ac:dyDescent="0.25">
      <c r="A2" t="s">
        <v>22</v>
      </c>
    </row>
    <row r="3" spans="1:7" x14ac:dyDescent="0.2">
      <c r="A3" s="8" t="s">
        <v>34</v>
      </c>
      <c r="B3" s="4"/>
    </row>
    <row r="4" spans="1:7" x14ac:dyDescent="0.2">
      <c r="A4" s="9" t="s">
        <v>35</v>
      </c>
      <c r="B4" s="1">
        <v>9.5343467428111894E-2</v>
      </c>
    </row>
    <row r="5" spans="1:7" x14ac:dyDescent="0.2">
      <c r="A5" s="9" t="s">
        <v>36</v>
      </c>
      <c r="B5" s="1">
        <v>9.0903767812154333E-3</v>
      </c>
    </row>
    <row r="6" spans="1:7" x14ac:dyDescent="0.2">
      <c r="A6" s="9" t="s">
        <v>37</v>
      </c>
      <c r="B6" s="1">
        <v>-3.2197524186233922E-2</v>
      </c>
    </row>
    <row r="7" spans="1:7" x14ac:dyDescent="0.2">
      <c r="A7" s="9" t="s">
        <v>38</v>
      </c>
      <c r="B7" s="1">
        <v>48.28359398558807</v>
      </c>
    </row>
    <row r="8" spans="1:7" ht="13.5" thickBot="1" x14ac:dyDescent="0.25">
      <c r="A8" s="10" t="s">
        <v>39</v>
      </c>
      <c r="B8" s="2">
        <v>26</v>
      </c>
    </row>
    <row r="9" spans="1:7" x14ac:dyDescent="0.2">
      <c r="A9" s="7"/>
    </row>
    <row r="10" spans="1:7" ht="13.5" thickBot="1" x14ac:dyDescent="0.25">
      <c r="A10" s="7" t="s">
        <v>40</v>
      </c>
    </row>
    <row r="11" spans="1:7" x14ac:dyDescent="0.2">
      <c r="A11" s="11"/>
      <c r="B11" s="5" t="s">
        <v>0</v>
      </c>
      <c r="C11" s="5" t="s">
        <v>1</v>
      </c>
      <c r="D11" s="5" t="s">
        <v>2</v>
      </c>
      <c r="E11" s="5" t="s">
        <v>3</v>
      </c>
      <c r="F11" s="5" t="s">
        <v>50</v>
      </c>
    </row>
    <row r="12" spans="1:7" x14ac:dyDescent="0.2">
      <c r="A12" s="9" t="s">
        <v>41</v>
      </c>
      <c r="B12" s="1">
        <v>1</v>
      </c>
      <c r="C12" s="1">
        <v>513.28462865256733</v>
      </c>
      <c r="D12" s="1">
        <v>513.28462865256733</v>
      </c>
      <c r="E12" s="1">
        <v>0.22017047532598291</v>
      </c>
      <c r="F12" s="1">
        <v>0.64314482384991556</v>
      </c>
    </row>
    <row r="13" spans="1:7" x14ac:dyDescent="0.2">
      <c r="A13" s="9" t="s">
        <v>42</v>
      </c>
      <c r="B13" s="1">
        <v>24</v>
      </c>
      <c r="C13" s="1">
        <v>55951.330755962801</v>
      </c>
      <c r="D13" s="1">
        <v>2331.3054481651166</v>
      </c>
      <c r="E13" s="1"/>
      <c r="F13" s="1"/>
    </row>
    <row r="14" spans="1:7" ht="13.5" thickBot="1" x14ac:dyDescent="0.25">
      <c r="A14" s="10" t="s">
        <v>43</v>
      </c>
      <c r="B14" s="2">
        <v>25</v>
      </c>
      <c r="C14" s="2">
        <v>56464.615384615368</v>
      </c>
      <c r="D14" s="2"/>
      <c r="E14" s="2"/>
      <c r="F14" s="2"/>
    </row>
    <row r="15" spans="1:7" ht="13.5" thickBot="1" x14ac:dyDescent="0.25">
      <c r="A15" s="7"/>
    </row>
    <row r="16" spans="1:7" x14ac:dyDescent="0.2">
      <c r="A16" s="11"/>
      <c r="B16" s="11" t="s">
        <v>45</v>
      </c>
      <c r="C16" s="12" t="s">
        <v>38</v>
      </c>
      <c r="D16" s="12" t="s">
        <v>46</v>
      </c>
      <c r="E16" s="11" t="s">
        <v>47</v>
      </c>
      <c r="F16" s="11" t="s">
        <v>48</v>
      </c>
      <c r="G16" s="11" t="s">
        <v>49</v>
      </c>
    </row>
    <row r="17" spans="1:7" x14ac:dyDescent="0.2">
      <c r="A17" s="9" t="s">
        <v>44</v>
      </c>
      <c r="B17" s="1">
        <v>202.30309546917428</v>
      </c>
      <c r="C17" s="1">
        <v>29.424775373008387</v>
      </c>
      <c r="D17" s="1">
        <v>6.8752638857779944</v>
      </c>
      <c r="E17" s="1">
        <v>4.1309653154601451E-7</v>
      </c>
      <c r="F17" s="1">
        <v>141.57335639990822</v>
      </c>
      <c r="G17" s="1">
        <v>263.03283453844034</v>
      </c>
    </row>
    <row r="18" spans="1:7" ht="13.5" thickBot="1" x14ac:dyDescent="0.25">
      <c r="A18" s="2" t="s">
        <v>56</v>
      </c>
      <c r="B18" s="2">
        <v>-3.4813119143555428E-2</v>
      </c>
      <c r="C18" s="2">
        <v>7.4193079308616655E-2</v>
      </c>
      <c r="D18" s="2">
        <v>-0.46922326809951254</v>
      </c>
      <c r="E18" s="2">
        <v>0.64314482384991112</v>
      </c>
      <c r="F18" s="2">
        <v>-0.18794007729497758</v>
      </c>
      <c r="G18" s="2">
        <v>0.11831383900786674</v>
      </c>
    </row>
  </sheetData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27" sqref="G27"/>
    </sheetView>
  </sheetViews>
  <sheetFormatPr defaultRowHeight="12.75" x14ac:dyDescent="0.2"/>
  <cols>
    <col min="1" max="1" width="47.28515625" bestFit="1" customWidth="1"/>
    <col min="2" max="2" width="15.7109375" bestFit="1" customWidth="1"/>
    <col min="3" max="3" width="21" bestFit="1" customWidth="1"/>
    <col min="4" max="4" width="14.28515625" bestFit="1" customWidth="1"/>
    <col min="5" max="5" width="12.42578125" bestFit="1" customWidth="1"/>
    <col min="6" max="6" width="14.28515625" bestFit="1" customWidth="1"/>
    <col min="7" max="7" width="13" bestFit="1" customWidth="1"/>
  </cols>
  <sheetData>
    <row r="1" spans="1:7" x14ac:dyDescent="0.2">
      <c r="A1" t="s">
        <v>57</v>
      </c>
    </row>
    <row r="2" spans="1:7" ht="13.5" thickBot="1" x14ac:dyDescent="0.25">
      <c r="A2" t="s">
        <v>29</v>
      </c>
    </row>
    <row r="3" spans="1:7" x14ac:dyDescent="0.2">
      <c r="A3" s="8" t="s">
        <v>34</v>
      </c>
      <c r="B3" s="4"/>
    </row>
    <row r="4" spans="1:7" x14ac:dyDescent="0.2">
      <c r="A4" s="9" t="s">
        <v>35</v>
      </c>
      <c r="B4" s="1">
        <v>0.24432765151111299</v>
      </c>
    </row>
    <row r="5" spans="1:7" x14ac:dyDescent="0.2">
      <c r="A5" s="9" t="s">
        <v>36</v>
      </c>
      <c r="B5" s="1">
        <v>5.9696001292935869E-2</v>
      </c>
    </row>
    <row r="6" spans="1:7" x14ac:dyDescent="0.2">
      <c r="A6" s="9" t="s">
        <v>37</v>
      </c>
      <c r="B6" s="1">
        <v>2.0516668013474865E-2</v>
      </c>
    </row>
    <row r="7" spans="1:7" x14ac:dyDescent="0.2">
      <c r="A7" s="9" t="s">
        <v>38</v>
      </c>
      <c r="B7" s="1">
        <v>47.034519075360244</v>
      </c>
    </row>
    <row r="8" spans="1:7" ht="13.5" thickBot="1" x14ac:dyDescent="0.25">
      <c r="A8" s="10" t="s">
        <v>39</v>
      </c>
      <c r="B8" s="2">
        <v>26</v>
      </c>
    </row>
    <row r="9" spans="1:7" x14ac:dyDescent="0.2">
      <c r="A9" s="7"/>
    </row>
    <row r="10" spans="1:7" ht="13.5" thickBot="1" x14ac:dyDescent="0.25">
      <c r="A10" s="7" t="s">
        <v>40</v>
      </c>
    </row>
    <row r="11" spans="1:7" x14ac:dyDescent="0.2">
      <c r="A11" s="11"/>
      <c r="B11" s="5" t="s">
        <v>0</v>
      </c>
      <c r="C11" s="5" t="s">
        <v>1</v>
      </c>
      <c r="D11" s="5" t="s">
        <v>2</v>
      </c>
      <c r="E11" s="5" t="s">
        <v>3</v>
      </c>
      <c r="F11" s="5" t="s">
        <v>50</v>
      </c>
    </row>
    <row r="12" spans="1:7" x14ac:dyDescent="0.2">
      <c r="A12" s="9" t="s">
        <v>41</v>
      </c>
      <c r="B12" s="1">
        <v>1</v>
      </c>
      <c r="C12" s="1">
        <v>3370.7117530051255</v>
      </c>
      <c r="D12" s="1">
        <v>3370.7117530051255</v>
      </c>
      <c r="E12" s="1">
        <v>1.5236604683171147</v>
      </c>
      <c r="F12" s="1">
        <v>0.22901669057743113</v>
      </c>
    </row>
    <row r="13" spans="1:7" x14ac:dyDescent="0.2">
      <c r="A13" s="9" t="s">
        <v>42</v>
      </c>
      <c r="B13" s="1">
        <v>24</v>
      </c>
      <c r="C13" s="1">
        <v>53093.903631610243</v>
      </c>
      <c r="D13" s="1">
        <v>2212.2459846504266</v>
      </c>
      <c r="E13" s="1"/>
      <c r="F13" s="1"/>
    </row>
    <row r="14" spans="1:7" ht="13.5" thickBot="1" x14ac:dyDescent="0.25">
      <c r="A14" s="10" t="s">
        <v>43</v>
      </c>
      <c r="B14" s="2">
        <v>25</v>
      </c>
      <c r="C14" s="2">
        <v>56464.615384615368</v>
      </c>
      <c r="D14" s="2"/>
      <c r="E14" s="2"/>
      <c r="F14" s="2"/>
    </row>
    <row r="15" spans="1:7" ht="13.5" thickBot="1" x14ac:dyDescent="0.25">
      <c r="A15" s="7"/>
    </row>
    <row r="16" spans="1:7" x14ac:dyDescent="0.2">
      <c r="A16" s="11"/>
      <c r="B16" s="11" t="s">
        <v>45</v>
      </c>
      <c r="C16" s="12" t="s">
        <v>38</v>
      </c>
      <c r="D16" s="12" t="s">
        <v>46</v>
      </c>
      <c r="E16" s="11" t="s">
        <v>47</v>
      </c>
      <c r="F16" s="11" t="s">
        <v>48</v>
      </c>
      <c r="G16" s="11" t="s">
        <v>49</v>
      </c>
    </row>
    <row r="17" spans="1:7" x14ac:dyDescent="0.2">
      <c r="A17" s="9" t="s">
        <v>44</v>
      </c>
      <c r="B17" s="1">
        <v>245.61518762813199</v>
      </c>
      <c r="C17" s="1">
        <v>46.600882150896872</v>
      </c>
      <c r="D17" s="1">
        <v>5.270612406709664</v>
      </c>
      <c r="E17" s="1">
        <v>2.0975864106525461E-5</v>
      </c>
      <c r="F17" s="1">
        <v>149.43571378182952</v>
      </c>
      <c r="G17" s="1">
        <v>341.79466147443446</v>
      </c>
    </row>
    <row r="18" spans="1:7" ht="13.5" thickBot="1" x14ac:dyDescent="0.25">
      <c r="A18" s="2" t="s">
        <v>52</v>
      </c>
      <c r="B18" s="2">
        <v>-0.17804164176966625</v>
      </c>
      <c r="C18" s="2">
        <v>0.14423726887758548</v>
      </c>
      <c r="D18" s="2">
        <v>-1.2343664238454946</v>
      </c>
      <c r="E18" s="2">
        <v>0.22901669057743101</v>
      </c>
      <c r="F18" s="2">
        <v>-0.47573267226889981</v>
      </c>
      <c r="G18" s="2">
        <v>0.11964938872956732</v>
      </c>
    </row>
  </sheetData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2.75" x14ac:dyDescent="0.2"/>
  <cols>
    <col min="1" max="1" width="47.28515625" bestFit="1" customWidth="1"/>
    <col min="2" max="2" width="15.7109375" bestFit="1" customWidth="1"/>
    <col min="3" max="3" width="21" bestFit="1" customWidth="1"/>
    <col min="4" max="4" width="14.28515625" bestFit="1" customWidth="1"/>
    <col min="5" max="5" width="12" bestFit="1" customWidth="1"/>
    <col min="6" max="6" width="14.28515625" bestFit="1" customWidth="1"/>
    <col min="7" max="7" width="13" bestFit="1" customWidth="1"/>
  </cols>
  <sheetData>
    <row r="1" spans="1:7" x14ac:dyDescent="0.2">
      <c r="A1" t="s">
        <v>57</v>
      </c>
    </row>
    <row r="2" spans="1:7" ht="13.5" thickBot="1" x14ac:dyDescent="0.25">
      <c r="A2" t="s">
        <v>32</v>
      </c>
    </row>
    <row r="3" spans="1:7" x14ac:dyDescent="0.2">
      <c r="A3" s="8" t="s">
        <v>34</v>
      </c>
      <c r="B3" s="4"/>
    </row>
    <row r="4" spans="1:7" x14ac:dyDescent="0.2">
      <c r="A4" s="9" t="s">
        <v>35</v>
      </c>
      <c r="B4" s="1">
        <v>0.41357645778107138</v>
      </c>
    </row>
    <row r="5" spans="1:7" x14ac:dyDescent="0.2">
      <c r="A5" s="9" t="s">
        <v>36</v>
      </c>
      <c r="B5" s="1">
        <v>0.17104548643073833</v>
      </c>
    </row>
    <row r="6" spans="1:7" x14ac:dyDescent="0.2">
      <c r="A6" s="9" t="s">
        <v>37</v>
      </c>
      <c r="B6" s="1">
        <v>0.13650571503201911</v>
      </c>
    </row>
    <row r="7" spans="1:7" x14ac:dyDescent="0.2">
      <c r="A7" s="9" t="s">
        <v>38</v>
      </c>
      <c r="B7" s="1">
        <v>44.161916936442196</v>
      </c>
    </row>
    <row r="8" spans="1:7" ht="13.5" thickBot="1" x14ac:dyDescent="0.25">
      <c r="A8" s="10" t="s">
        <v>39</v>
      </c>
      <c r="B8" s="2">
        <v>26</v>
      </c>
    </row>
    <row r="9" spans="1:7" x14ac:dyDescent="0.2">
      <c r="A9" s="7"/>
    </row>
    <row r="10" spans="1:7" ht="13.5" thickBot="1" x14ac:dyDescent="0.25">
      <c r="A10" s="7" t="s">
        <v>40</v>
      </c>
    </row>
    <row r="11" spans="1:7" x14ac:dyDescent="0.2">
      <c r="A11" s="11"/>
      <c r="B11" s="5" t="s">
        <v>0</v>
      </c>
      <c r="C11" s="5" t="s">
        <v>1</v>
      </c>
      <c r="D11" s="5" t="s">
        <v>2</v>
      </c>
      <c r="E11" s="5" t="s">
        <v>3</v>
      </c>
      <c r="F11" s="5" t="s">
        <v>50</v>
      </c>
    </row>
    <row r="12" spans="1:7" x14ac:dyDescent="0.2">
      <c r="A12" s="9" t="s">
        <v>41</v>
      </c>
      <c r="B12" s="1">
        <v>1</v>
      </c>
      <c r="C12" s="1">
        <v>9658.0176045860862</v>
      </c>
      <c r="D12" s="1">
        <v>9658.0176045860862</v>
      </c>
      <c r="E12" s="1">
        <v>4.9521313982141999</v>
      </c>
      <c r="F12" s="1">
        <v>3.5711552064165333E-2</v>
      </c>
    </row>
    <row r="13" spans="1:7" x14ac:dyDescent="0.2">
      <c r="A13" s="9" t="s">
        <v>42</v>
      </c>
      <c r="B13" s="1">
        <v>24</v>
      </c>
      <c r="C13" s="1">
        <v>46806.597780029282</v>
      </c>
      <c r="D13" s="1">
        <v>1950.27490750122</v>
      </c>
      <c r="E13" s="1"/>
      <c r="F13" s="1"/>
    </row>
    <row r="14" spans="1:7" ht="13.5" thickBot="1" x14ac:dyDescent="0.25">
      <c r="A14" s="10" t="s">
        <v>43</v>
      </c>
      <c r="B14" s="2">
        <v>25</v>
      </c>
      <c r="C14" s="2">
        <v>56464.615384615368</v>
      </c>
      <c r="D14" s="2"/>
      <c r="E14" s="2"/>
      <c r="F14" s="2"/>
    </row>
    <row r="15" spans="1:7" ht="13.5" thickBot="1" x14ac:dyDescent="0.25">
      <c r="A15" s="7"/>
    </row>
    <row r="16" spans="1:7" x14ac:dyDescent="0.2">
      <c r="A16" s="11"/>
      <c r="B16" s="11" t="s">
        <v>45</v>
      </c>
      <c r="C16" s="12" t="s">
        <v>38</v>
      </c>
      <c r="D16" s="12" t="s">
        <v>46</v>
      </c>
      <c r="E16" s="11" t="s">
        <v>47</v>
      </c>
      <c r="F16" s="11" t="s">
        <v>48</v>
      </c>
      <c r="G16" s="11" t="s">
        <v>49</v>
      </c>
    </row>
    <row r="17" spans="1:7" x14ac:dyDescent="0.2">
      <c r="A17" s="9" t="s">
        <v>44</v>
      </c>
      <c r="B17" s="1">
        <v>-63.610139631121086</v>
      </c>
      <c r="C17" s="1">
        <v>113.94869719619474</v>
      </c>
      <c r="D17" s="1">
        <v>-0.55823490040959689</v>
      </c>
      <c r="E17" s="1">
        <v>0.58185492607022127</v>
      </c>
      <c r="F17" s="1">
        <v>-298.78864346960961</v>
      </c>
      <c r="G17" s="1">
        <v>171.56836420736747</v>
      </c>
    </row>
    <row r="18" spans="1:7" ht="13.5" thickBot="1" x14ac:dyDescent="0.25">
      <c r="A18" s="2" t="s">
        <v>51</v>
      </c>
      <c r="B18" s="2">
        <v>0.12951639439701221</v>
      </c>
      <c r="C18" s="2">
        <v>5.8200761339443595E-2</v>
      </c>
      <c r="D18" s="2">
        <v>2.2253384907052212</v>
      </c>
      <c r="E18" s="2">
        <v>3.5711552064165424E-2</v>
      </c>
      <c r="F18" s="2">
        <v>9.3959515059075238E-3</v>
      </c>
      <c r="G18" s="2">
        <v>0.24963683728811689</v>
      </c>
    </row>
  </sheetData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defaultRowHeight="12.75" x14ac:dyDescent="0.2"/>
  <cols>
    <col min="1" max="1" width="47.28515625" bestFit="1" customWidth="1"/>
    <col min="2" max="2" width="15.7109375" bestFit="1" customWidth="1"/>
    <col min="3" max="3" width="21" bestFit="1" customWidth="1"/>
    <col min="4" max="4" width="14.28515625" bestFit="1" customWidth="1"/>
    <col min="5" max="5" width="12" bestFit="1" customWidth="1"/>
    <col min="6" max="6" width="14.28515625" bestFit="1" customWidth="1"/>
    <col min="7" max="7" width="13" bestFit="1" customWidth="1"/>
  </cols>
  <sheetData>
    <row r="1" spans="1:7" x14ac:dyDescent="0.2">
      <c r="A1" t="s">
        <v>57</v>
      </c>
    </row>
    <row r="2" spans="1:7" ht="13.5" thickBot="1" x14ac:dyDescent="0.25">
      <c r="A2" t="s">
        <v>9</v>
      </c>
    </row>
    <row r="3" spans="1:7" x14ac:dyDescent="0.2">
      <c r="A3" s="8" t="s">
        <v>34</v>
      </c>
      <c r="B3" s="4"/>
    </row>
    <row r="4" spans="1:7" x14ac:dyDescent="0.2">
      <c r="A4" s="9" t="s">
        <v>35</v>
      </c>
      <c r="B4" s="1">
        <v>0.69993524508947325</v>
      </c>
    </row>
    <row r="5" spans="1:7" x14ac:dyDescent="0.2">
      <c r="A5" s="9" t="s">
        <v>36</v>
      </c>
      <c r="B5" s="1">
        <v>0.48990934731846092</v>
      </c>
    </row>
    <row r="6" spans="1:7" x14ac:dyDescent="0.2">
      <c r="A6" s="9" t="s">
        <v>37</v>
      </c>
      <c r="B6" s="1">
        <v>0.44555363838963141</v>
      </c>
    </row>
    <row r="7" spans="1:7" x14ac:dyDescent="0.2">
      <c r="A7" s="9" t="s">
        <v>38</v>
      </c>
      <c r="B7" s="1">
        <v>35.387342686180226</v>
      </c>
    </row>
    <row r="8" spans="1:7" ht="13.5" thickBot="1" x14ac:dyDescent="0.25">
      <c r="A8" s="10" t="s">
        <v>39</v>
      </c>
      <c r="B8" s="2">
        <v>26</v>
      </c>
    </row>
    <row r="9" spans="1:7" x14ac:dyDescent="0.2">
      <c r="A9" s="7"/>
    </row>
    <row r="10" spans="1:7" ht="13.5" thickBot="1" x14ac:dyDescent="0.25">
      <c r="A10" s="7" t="s">
        <v>40</v>
      </c>
    </row>
    <row r="11" spans="1:7" x14ac:dyDescent="0.2">
      <c r="A11" s="11"/>
      <c r="B11" s="5" t="s">
        <v>0</v>
      </c>
      <c r="C11" s="5" t="s">
        <v>1</v>
      </c>
      <c r="D11" s="5" t="s">
        <v>2</v>
      </c>
      <c r="E11" s="5" t="s">
        <v>3</v>
      </c>
      <c r="F11" s="5" t="s">
        <v>50</v>
      </c>
    </row>
    <row r="12" spans="1:7" x14ac:dyDescent="0.2">
      <c r="A12" s="9" t="s">
        <v>41</v>
      </c>
      <c r="B12" s="1">
        <v>2</v>
      </c>
      <c r="C12" s="1">
        <v>27662.542869664841</v>
      </c>
      <c r="D12" s="1">
        <v>13831.271434832421</v>
      </c>
      <c r="E12" s="1">
        <v>11.045012223895238</v>
      </c>
      <c r="F12" s="1">
        <v>4.3445490046217588E-4</v>
      </c>
    </row>
    <row r="13" spans="1:7" x14ac:dyDescent="0.2">
      <c r="A13" s="9" t="s">
        <v>42</v>
      </c>
      <c r="B13" s="1">
        <v>23</v>
      </c>
      <c r="C13" s="1">
        <v>28802.072514950527</v>
      </c>
      <c r="D13" s="1">
        <v>1252.2640223891533</v>
      </c>
      <c r="E13" s="1"/>
      <c r="F13" s="1"/>
    </row>
    <row r="14" spans="1:7" ht="13.5" thickBot="1" x14ac:dyDescent="0.25">
      <c r="A14" s="10" t="s">
        <v>43</v>
      </c>
      <c r="B14" s="2">
        <v>25</v>
      </c>
      <c r="C14" s="2">
        <v>56464.615384615368</v>
      </c>
      <c r="D14" s="2"/>
      <c r="E14" s="2"/>
      <c r="F14" s="2"/>
    </row>
    <row r="15" spans="1:7" ht="13.5" thickBot="1" x14ac:dyDescent="0.25">
      <c r="A15" s="7"/>
    </row>
    <row r="16" spans="1:7" x14ac:dyDescent="0.2">
      <c r="A16" s="11"/>
      <c r="B16" s="11" t="s">
        <v>45</v>
      </c>
      <c r="C16" s="12" t="s">
        <v>38</v>
      </c>
      <c r="D16" s="12" t="s">
        <v>46</v>
      </c>
      <c r="E16" s="11" t="s">
        <v>47</v>
      </c>
      <c r="F16" s="11" t="s">
        <v>48</v>
      </c>
      <c r="G16" s="11" t="s">
        <v>49</v>
      </c>
    </row>
    <row r="17" spans="1:7" x14ac:dyDescent="0.2">
      <c r="A17" s="9" t="s">
        <v>44</v>
      </c>
      <c r="B17" s="1">
        <v>-330.67483483982215</v>
      </c>
      <c r="C17" s="1">
        <v>116.48022141307938</v>
      </c>
      <c r="D17" s="1">
        <v>-2.8388925675813592</v>
      </c>
      <c r="E17" s="1">
        <v>9.2988052620737987E-3</v>
      </c>
      <c r="F17" s="1">
        <v>-571.63220328725947</v>
      </c>
      <c r="G17" s="1">
        <v>-89.717466392384836</v>
      </c>
    </row>
    <row r="18" spans="1:7" x14ac:dyDescent="0.2">
      <c r="A18" s="1" t="s">
        <v>55</v>
      </c>
      <c r="B18" s="1">
        <v>1.7648646094418174</v>
      </c>
      <c r="C18" s="1">
        <v>0.37903591409984932</v>
      </c>
      <c r="D18" s="1">
        <v>4.6561936317646664</v>
      </c>
      <c r="E18" s="1">
        <v>1.0965582350755359E-4</v>
      </c>
      <c r="F18" s="1">
        <v>0.98077014859189049</v>
      </c>
      <c r="G18" s="1">
        <v>2.5489590702917444</v>
      </c>
    </row>
    <row r="19" spans="1:7" ht="13.5" thickBot="1" x14ac:dyDescent="0.25">
      <c r="A19" s="2" t="s">
        <v>56</v>
      </c>
      <c r="B19" s="2">
        <v>-0.13896683627371315</v>
      </c>
      <c r="C19" s="2">
        <v>5.8797757786810553E-2</v>
      </c>
      <c r="D19" s="2">
        <v>-2.3634716952571622</v>
      </c>
      <c r="E19" s="2">
        <v>2.6931670265259812E-2</v>
      </c>
      <c r="F19" s="2">
        <v>-0.26059909980346646</v>
      </c>
      <c r="G19" s="2">
        <v>-1.7334572743959831E-2</v>
      </c>
    </row>
  </sheetData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defaultRowHeight="12.75" x14ac:dyDescent="0.2"/>
  <cols>
    <col min="1" max="1" width="47.28515625" bestFit="1" customWidth="1"/>
    <col min="2" max="2" width="15.7109375" bestFit="1" customWidth="1"/>
    <col min="3" max="3" width="21" bestFit="1" customWidth="1"/>
    <col min="4" max="4" width="14.28515625" bestFit="1" customWidth="1"/>
    <col min="5" max="5" width="12" bestFit="1" customWidth="1"/>
    <col min="6" max="6" width="14.28515625" bestFit="1" customWidth="1"/>
    <col min="7" max="7" width="13" bestFit="1" customWidth="1"/>
  </cols>
  <sheetData>
    <row r="1" spans="1:7" x14ac:dyDescent="0.2">
      <c r="A1" t="s">
        <v>54</v>
      </c>
    </row>
    <row r="2" spans="1:7" ht="13.5" thickBot="1" x14ac:dyDescent="0.25">
      <c r="A2" t="s">
        <v>16</v>
      </c>
    </row>
    <row r="3" spans="1:7" x14ac:dyDescent="0.2">
      <c r="A3" s="8" t="s">
        <v>34</v>
      </c>
      <c r="B3" s="4"/>
    </row>
    <row r="4" spans="1:7" x14ac:dyDescent="0.2">
      <c r="A4" s="9" t="s">
        <v>35</v>
      </c>
      <c r="B4" s="1">
        <v>0.67074402111445119</v>
      </c>
    </row>
    <row r="5" spans="1:7" x14ac:dyDescent="0.2">
      <c r="A5" s="9" t="s">
        <v>36</v>
      </c>
      <c r="B5" s="1">
        <v>0.44989754186078329</v>
      </c>
    </row>
    <row r="6" spans="1:7" x14ac:dyDescent="0.2">
      <c r="A6" s="9" t="s">
        <v>37</v>
      </c>
      <c r="B6" s="1">
        <v>0.40206254550085141</v>
      </c>
    </row>
    <row r="7" spans="1:7" x14ac:dyDescent="0.2">
      <c r="A7" s="9" t="s">
        <v>38</v>
      </c>
      <c r="B7" s="1">
        <v>36.749045371193183</v>
      </c>
    </row>
    <row r="8" spans="1:7" ht="13.5" thickBot="1" x14ac:dyDescent="0.25">
      <c r="A8" s="10" t="s">
        <v>39</v>
      </c>
      <c r="B8" s="2">
        <v>26</v>
      </c>
    </row>
    <row r="9" spans="1:7" x14ac:dyDescent="0.2">
      <c r="A9" s="7"/>
    </row>
    <row r="10" spans="1:7" ht="13.5" thickBot="1" x14ac:dyDescent="0.25">
      <c r="A10" s="7" t="s">
        <v>40</v>
      </c>
    </row>
    <row r="11" spans="1:7" x14ac:dyDescent="0.2">
      <c r="A11" s="11"/>
      <c r="B11" s="5" t="s">
        <v>0</v>
      </c>
      <c r="C11" s="5" t="s">
        <v>1</v>
      </c>
      <c r="D11" s="5" t="s">
        <v>2</v>
      </c>
      <c r="E11" s="5" t="s">
        <v>3</v>
      </c>
      <c r="F11" s="5" t="s">
        <v>50</v>
      </c>
    </row>
    <row r="12" spans="1:7" x14ac:dyDescent="0.2">
      <c r="A12" s="9" t="s">
        <v>41</v>
      </c>
      <c r="B12" s="1">
        <v>2</v>
      </c>
      <c r="C12" s="1">
        <v>25403.291663653021</v>
      </c>
      <c r="D12" s="1">
        <v>12701.64583182651</v>
      </c>
      <c r="E12" s="1">
        <v>9.4051965317516313</v>
      </c>
      <c r="F12" s="1">
        <v>1.0353834874443537E-3</v>
      </c>
    </row>
    <row r="13" spans="1:7" x14ac:dyDescent="0.2">
      <c r="A13" s="9" t="s">
        <v>42</v>
      </c>
      <c r="B13" s="1">
        <v>23</v>
      </c>
      <c r="C13" s="1">
        <v>31061.323720962348</v>
      </c>
      <c r="D13" s="1">
        <v>1350.4923356940151</v>
      </c>
      <c r="E13" s="1"/>
      <c r="F13" s="1"/>
    </row>
    <row r="14" spans="1:7" ht="13.5" thickBot="1" x14ac:dyDescent="0.25">
      <c r="A14" s="10" t="s">
        <v>43</v>
      </c>
      <c r="B14" s="2">
        <v>25</v>
      </c>
      <c r="C14" s="2">
        <v>56464.615384615368</v>
      </c>
      <c r="D14" s="2"/>
      <c r="E14" s="2"/>
      <c r="F14" s="2"/>
    </row>
    <row r="15" spans="1:7" ht="13.5" thickBot="1" x14ac:dyDescent="0.25">
      <c r="A15" s="7"/>
    </row>
    <row r="16" spans="1:7" x14ac:dyDescent="0.2">
      <c r="A16" s="11"/>
      <c r="B16" s="11" t="s">
        <v>45</v>
      </c>
      <c r="C16" s="12" t="s">
        <v>38</v>
      </c>
      <c r="D16" s="12" t="s">
        <v>46</v>
      </c>
      <c r="E16" s="11" t="s">
        <v>47</v>
      </c>
      <c r="F16" s="11" t="s">
        <v>48</v>
      </c>
      <c r="G16" s="11" t="s">
        <v>49</v>
      </c>
    </row>
    <row r="17" spans="1:7" x14ac:dyDescent="0.2">
      <c r="A17" s="9" t="s">
        <v>44</v>
      </c>
      <c r="B17" s="1">
        <v>-221.66234108305392</v>
      </c>
      <c r="C17" s="1">
        <v>121.28238396127607</v>
      </c>
      <c r="D17" s="1">
        <v>-1.8276548814692486</v>
      </c>
      <c r="E17" s="1">
        <v>8.0604582183797083E-2</v>
      </c>
      <c r="F17" s="1">
        <v>-472.55372610800765</v>
      </c>
      <c r="G17" s="1">
        <v>29.229043941899818</v>
      </c>
    </row>
    <row r="18" spans="1:7" x14ac:dyDescent="0.2">
      <c r="A18" s="1" t="s">
        <v>53</v>
      </c>
      <c r="B18" s="1">
        <v>1.4743274023176838</v>
      </c>
      <c r="C18" s="1">
        <v>0.36501215135722276</v>
      </c>
      <c r="D18" s="1">
        <v>4.0391186891606212</v>
      </c>
      <c r="E18" s="1">
        <v>5.1044518869952215E-4</v>
      </c>
      <c r="F18" s="1">
        <v>0.71924326549702655</v>
      </c>
      <c r="G18" s="1">
        <v>2.2294115391383409</v>
      </c>
    </row>
    <row r="19" spans="1:7" ht="13.5" thickBot="1" x14ac:dyDescent="0.25">
      <c r="A19" s="2" t="s">
        <v>51</v>
      </c>
      <c r="B19" s="2">
        <v>-0.2116116685176147</v>
      </c>
      <c r="C19" s="2">
        <v>0.11300162819779215</v>
      </c>
      <c r="D19" s="2">
        <v>-1.8726426503096105</v>
      </c>
      <c r="E19" s="2">
        <v>7.3885148124317471E-2</v>
      </c>
      <c r="F19" s="2">
        <v>-0.44537302843342158</v>
      </c>
      <c r="G19" s="2">
        <v>2.2149691398192173E-2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Простои</vt:lpstr>
      <vt:lpstr>Рис. 15</vt:lpstr>
      <vt:lpstr>Х1Х2Х3Х4</vt:lpstr>
      <vt:lpstr>X1</vt:lpstr>
      <vt:lpstr>X2</vt:lpstr>
      <vt:lpstr>X3</vt:lpstr>
      <vt:lpstr>X4</vt:lpstr>
      <vt:lpstr>Х1Х2</vt:lpstr>
      <vt:lpstr>Х1Х3</vt:lpstr>
      <vt:lpstr>Х1Х4</vt:lpstr>
      <vt:lpstr>Х2Х3</vt:lpstr>
      <vt:lpstr>Х2Х4</vt:lpstr>
      <vt:lpstr>Х3Х4</vt:lpstr>
      <vt:lpstr>Х1Х2Х3</vt:lpstr>
      <vt:lpstr>Х1Х2Х4</vt:lpstr>
      <vt:lpstr>Х1Х3Х4</vt:lpstr>
      <vt:lpstr>Х2Х3Х4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14</dc:title>
  <dc:creator>Сергей</dc:creator>
  <cp:lastModifiedBy>Сергей</cp:lastModifiedBy>
  <dcterms:created xsi:type="dcterms:W3CDTF">2000-02-11T22:55:07Z</dcterms:created>
  <dcterms:modified xsi:type="dcterms:W3CDTF">2014-07-09T19:58:34Z</dcterms:modified>
</cp:coreProperties>
</file>