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09.01 Двухвыборочные\"/>
    </mc:Choice>
  </mc:AlternateContent>
  <bookViews>
    <workbookView xWindow="0" yWindow="0" windowWidth="24000" windowHeight="9885"/>
  </bookViews>
  <sheets>
    <sheet name="Рис. 4" sheetId="2" r:id="rId1"/>
    <sheet name="Рис. 7" sheetId="3" r:id="rId2"/>
    <sheet name="Рис. 9 и 11" sheetId="4" r:id="rId3"/>
    <sheet name="Рис. 12" sheetId="5" r:id="rId4"/>
    <sheet name="Рис. 17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H4" i="4"/>
  <c r="H3" i="4"/>
  <c r="H2" i="4"/>
  <c r="D5" i="4"/>
  <c r="D6" i="4"/>
  <c r="D7" i="4"/>
  <c r="D8" i="4"/>
  <c r="D9" i="4"/>
  <c r="D10" i="4"/>
  <c r="D11" i="4"/>
  <c r="D12" i="4"/>
  <c r="D13" i="4"/>
  <c r="D4" i="4"/>
</calcChain>
</file>

<file path=xl/sharedStrings.xml><?xml version="1.0" encoding="utf-8"?>
<sst xmlns="http://schemas.openxmlformats.org/spreadsheetml/2006/main" count="116" uniqueCount="64">
  <si>
    <t>Обычный</t>
  </si>
  <si>
    <t>Специализированный</t>
  </si>
  <si>
    <t>Среднее</t>
  </si>
  <si>
    <t>Стандартная ошибка</t>
  </si>
  <si>
    <t>Медиана</t>
  </si>
  <si>
    <t>Мода</t>
  </si>
  <si>
    <t>Стандартное отклонение</t>
  </si>
  <si>
    <t>Дисперсия выборки</t>
  </si>
  <si>
    <t>Эксцесс</t>
  </si>
  <si>
    <t>Асимметричность</t>
  </si>
  <si>
    <t>Интервал</t>
  </si>
  <si>
    <t>Минимум</t>
  </si>
  <si>
    <t>Максимум</t>
  </si>
  <si>
    <t>Сумма</t>
  </si>
  <si>
    <t>Счет</t>
  </si>
  <si>
    <t>Двухвыборочный t-тест с одинаковыми дисперсиями</t>
  </si>
  <si>
    <t>Переменная 1</t>
  </si>
  <si>
    <t>Переменная 2</t>
  </si>
  <si>
    <t>Дисперсия</t>
  </si>
  <si>
    <t>Наблюдения</t>
  </si>
  <si>
    <t>Объединенная дисперсия</t>
  </si>
  <si>
    <t>Гипотетическая разность средних</t>
  </si>
  <si>
    <t>df</t>
  </si>
  <si>
    <t>t-статистика</t>
  </si>
  <si>
    <t>P(T&lt;=t) одностороннее</t>
  </si>
  <si>
    <t>t критическое одностороннее</t>
  </si>
  <si>
    <t>P(T&lt;=t) двухстороннее</t>
  </si>
  <si>
    <t>t критическое двухстороннее</t>
  </si>
  <si>
    <t>Описательные статистики</t>
  </si>
  <si>
    <t>Двухвыборочный t-тест с различными дисперсиями</t>
  </si>
  <si>
    <t>Задача</t>
  </si>
  <si>
    <t>Лидер рынка</t>
  </si>
  <si>
    <t>Новый пакет</t>
  </si>
  <si>
    <t>СВ.</t>
  </si>
  <si>
    <t>T.F.</t>
  </si>
  <si>
    <t>М.Н.</t>
  </si>
  <si>
    <t>R.K.</t>
  </si>
  <si>
    <t>М.О.</t>
  </si>
  <si>
    <t>D.S.</t>
  </si>
  <si>
    <t>S.S.</t>
  </si>
  <si>
    <t>СТ.</t>
  </si>
  <si>
    <t>к.т.</t>
  </si>
  <si>
    <t>S.Z.</t>
  </si>
  <si>
    <t>Продолжительность вычислений, с</t>
  </si>
  <si>
    <r>
      <t>Разность (D</t>
    </r>
    <r>
      <rPr>
        <vertAlign val="subscript"/>
        <sz val="11"/>
        <color rgb="FF000000"/>
        <rFont val="Calibri"/>
        <family val="2"/>
        <charset val="204"/>
      </rPr>
      <t>i</t>
    </r>
    <r>
      <rPr>
        <sz val="11"/>
        <color rgb="FF000000"/>
        <rFont val="Calibri"/>
        <family val="2"/>
        <charset val="204"/>
      </rPr>
      <t>)</t>
    </r>
  </si>
  <si>
    <t>Средняя разность</t>
  </si>
  <si>
    <r>
      <rPr>
        <i/>
        <sz val="11"/>
        <color theme="1"/>
        <rFont val="Calibri"/>
        <family val="2"/>
        <charset val="204"/>
        <scheme val="minor"/>
      </rPr>
      <t>D</t>
    </r>
    <r>
      <rPr>
        <i/>
        <sz val="11"/>
        <color theme="1"/>
        <rFont val="Calibri"/>
        <family val="2"/>
        <charset val="204"/>
      </rPr>
      <t>̅</t>
    </r>
  </si>
  <si>
    <t>t-критерий</t>
  </si>
  <si>
    <t>t</t>
  </si>
  <si>
    <r>
      <t>S</t>
    </r>
    <r>
      <rPr>
        <i/>
        <vertAlign val="subscript"/>
        <sz val="11"/>
        <color theme="1"/>
        <rFont val="Calibri"/>
        <family val="2"/>
        <charset val="204"/>
        <scheme val="minor"/>
      </rPr>
      <t>D</t>
    </r>
  </si>
  <si>
    <t>=СРЗНАЧ(D:D)</t>
  </si>
  <si>
    <t>=СТАНДОТКЛОН.В(D:D)</t>
  </si>
  <si>
    <r>
      <t>Нулевая гипотеза Н</t>
    </r>
    <r>
      <rPr>
        <vertAlign val="subscript"/>
        <sz val="11"/>
        <color theme="1"/>
        <rFont val="Calibri"/>
        <family val="2"/>
        <charset val="204"/>
        <scheme val="minor"/>
      </rPr>
      <t>0</t>
    </r>
  </si>
  <si>
    <r>
      <t>μ</t>
    </r>
    <r>
      <rPr>
        <i/>
        <vertAlign val="subscript"/>
        <sz val="11"/>
        <color theme="1"/>
        <rFont val="Calibri"/>
        <family val="2"/>
        <charset val="204"/>
      </rPr>
      <t>D</t>
    </r>
  </si>
  <si>
    <t>Объем выборки</t>
  </si>
  <si>
    <t>n</t>
  </si>
  <si>
    <t>=СЧЁТЗ(D4:D13)</t>
  </si>
  <si>
    <t>=(H2-H1)/(H3/КОРЕНЬ(H4))</t>
  </si>
  <si>
    <t>Парный двухвыборочный t-тест для средних</t>
  </si>
  <si>
    <t>Корреляция Пирсона</t>
  </si>
  <si>
    <t>Двухвыборочный F-тест для дисперсии</t>
  </si>
  <si>
    <t>F</t>
  </si>
  <si>
    <t>P(F&lt;=f) одностороннее</t>
  </si>
  <si>
    <t>F критическое одностороннее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</si>
</sst>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"/>
    <numFmt numFmtId="169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vertAlign val="subscript"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2" fontId="0" fillId="0" borderId="0" xfId="0" applyNumberFormat="1" applyFill="1" applyBorder="1" applyAlignment="1"/>
    <xf numFmtId="0" fontId="1" fillId="0" borderId="0" xfId="0" applyFont="1"/>
    <xf numFmtId="2" fontId="0" fillId="0" borderId="1" xfId="0" applyNumberFormat="1" applyFill="1" applyBorder="1" applyAlignment="1"/>
    <xf numFmtId="168" fontId="0" fillId="0" borderId="0" xfId="0" applyNumberFormat="1" applyFill="1" applyBorder="1" applyAlignment="1"/>
    <xf numFmtId="168" fontId="0" fillId="0" borderId="1" xfId="0" applyNumberFormat="1" applyFill="1" applyBorder="1" applyAlignment="1"/>
    <xf numFmtId="169" fontId="0" fillId="0" borderId="0" xfId="0" applyNumberFormat="1" applyFill="1" applyBorder="1" applyAlignment="1"/>
    <xf numFmtId="169" fontId="0" fillId="0" borderId="1" xfId="0" applyNumberFormat="1" applyFill="1" applyBorder="1" applyAlignment="1"/>
    <xf numFmtId="2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quotePrefix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J17" sqref="J17"/>
    </sheetView>
  </sheetViews>
  <sheetFormatPr defaultRowHeight="15" x14ac:dyDescent="0.25"/>
  <cols>
    <col min="1" max="1" width="9.7109375" bestFit="1" customWidth="1"/>
    <col min="2" max="2" width="21.5703125" bestFit="1" customWidth="1"/>
    <col min="3" max="3" width="3.7109375" customWidth="1"/>
    <col min="4" max="4" width="31.42578125" customWidth="1"/>
    <col min="5" max="5" width="14.42578125" bestFit="1" customWidth="1"/>
    <col min="6" max="6" width="22.28515625" bestFit="1" customWidth="1"/>
  </cols>
  <sheetData>
    <row r="1" spans="1:6" ht="15.75" thickBot="1" x14ac:dyDescent="0.3">
      <c r="A1" s="2" t="s">
        <v>0</v>
      </c>
      <c r="B1" s="2" t="s">
        <v>1</v>
      </c>
      <c r="D1" s="8" t="s">
        <v>28</v>
      </c>
    </row>
    <row r="2" spans="1:6" x14ac:dyDescent="0.25">
      <c r="A2">
        <v>22</v>
      </c>
      <c r="B2" s="1">
        <v>52</v>
      </c>
      <c r="D2" s="6"/>
      <c r="E2" s="6" t="s">
        <v>0</v>
      </c>
      <c r="F2" s="6" t="s">
        <v>1</v>
      </c>
    </row>
    <row r="3" spans="1:6" x14ac:dyDescent="0.25">
      <c r="A3">
        <v>34</v>
      </c>
      <c r="B3" s="1">
        <v>71</v>
      </c>
      <c r="D3" s="3" t="s">
        <v>2</v>
      </c>
      <c r="E3" s="7">
        <v>50.3</v>
      </c>
      <c r="F3" s="7">
        <v>72</v>
      </c>
    </row>
    <row r="4" spans="1:6" x14ac:dyDescent="0.25">
      <c r="A4">
        <v>52</v>
      </c>
      <c r="B4" s="1">
        <v>76</v>
      </c>
      <c r="D4" s="3" t="s">
        <v>3</v>
      </c>
      <c r="E4" s="7">
        <v>5.9218052802990542</v>
      </c>
      <c r="F4" s="7">
        <v>3.9665266081716042</v>
      </c>
    </row>
    <row r="5" spans="1:6" x14ac:dyDescent="0.25">
      <c r="A5">
        <v>62</v>
      </c>
      <c r="B5" s="1">
        <v>54</v>
      </c>
      <c r="D5" s="3" t="s">
        <v>4</v>
      </c>
      <c r="E5" s="7">
        <v>54</v>
      </c>
      <c r="F5" s="7">
        <v>73.5</v>
      </c>
    </row>
    <row r="6" spans="1:6" x14ac:dyDescent="0.25">
      <c r="A6">
        <v>30</v>
      </c>
      <c r="B6" s="1">
        <v>67</v>
      </c>
      <c r="D6" s="3" t="s">
        <v>5</v>
      </c>
      <c r="E6" s="7" t="e">
        <v>#N/A</v>
      </c>
      <c r="F6" s="7" t="e">
        <v>#N/A</v>
      </c>
    </row>
    <row r="7" spans="1:6" x14ac:dyDescent="0.25">
      <c r="A7">
        <v>40</v>
      </c>
      <c r="B7" s="1">
        <v>83</v>
      </c>
      <c r="D7" s="3" t="s">
        <v>6</v>
      </c>
      <c r="E7" s="7">
        <v>18.726392545756848</v>
      </c>
      <c r="F7" s="7">
        <v>12.54325848148452</v>
      </c>
    </row>
    <row r="8" spans="1:6" x14ac:dyDescent="0.25">
      <c r="A8">
        <v>64</v>
      </c>
      <c r="B8" s="1">
        <v>66</v>
      </c>
      <c r="D8" s="3" t="s">
        <v>7</v>
      </c>
      <c r="E8" s="7">
        <v>350.67777777777764</v>
      </c>
      <c r="F8" s="7">
        <v>157.33333333333334</v>
      </c>
    </row>
    <row r="9" spans="1:6" x14ac:dyDescent="0.25">
      <c r="A9">
        <v>84</v>
      </c>
      <c r="B9" s="1">
        <v>90</v>
      </c>
      <c r="D9" s="3" t="s">
        <v>8</v>
      </c>
      <c r="E9" s="7">
        <v>-0.35730734597437319</v>
      </c>
      <c r="F9" s="7">
        <v>-0.74078736098001352</v>
      </c>
    </row>
    <row r="10" spans="1:6" x14ac:dyDescent="0.25">
      <c r="A10">
        <v>56</v>
      </c>
      <c r="B10" s="1">
        <v>77</v>
      </c>
      <c r="D10" s="3" t="s">
        <v>9</v>
      </c>
      <c r="E10" s="7">
        <v>0.1446693315292889</v>
      </c>
      <c r="F10" s="7">
        <v>-0.35850509184166135</v>
      </c>
    </row>
    <row r="11" spans="1:6" x14ac:dyDescent="0.25">
      <c r="A11">
        <v>59</v>
      </c>
      <c r="B11" s="1">
        <v>84</v>
      </c>
      <c r="D11" s="3" t="s">
        <v>10</v>
      </c>
      <c r="E11" s="3">
        <v>62</v>
      </c>
      <c r="F11" s="3">
        <v>38</v>
      </c>
    </row>
    <row r="12" spans="1:6" x14ac:dyDescent="0.25">
      <c r="D12" s="3" t="s">
        <v>11</v>
      </c>
      <c r="E12" s="3">
        <v>22</v>
      </c>
      <c r="F12" s="3">
        <v>52</v>
      </c>
    </row>
    <row r="13" spans="1:6" x14ac:dyDescent="0.25">
      <c r="D13" s="3" t="s">
        <v>12</v>
      </c>
      <c r="E13" s="3">
        <v>84</v>
      </c>
      <c r="F13" s="3">
        <v>90</v>
      </c>
    </row>
    <row r="14" spans="1:6" x14ac:dyDescent="0.25">
      <c r="D14" s="3" t="s">
        <v>13</v>
      </c>
      <c r="E14" s="3">
        <v>503</v>
      </c>
      <c r="F14" s="3">
        <v>720</v>
      </c>
    </row>
    <row r="15" spans="1:6" ht="15.75" thickBot="1" x14ac:dyDescent="0.3">
      <c r="D15" s="4" t="s">
        <v>14</v>
      </c>
      <c r="E15" s="4">
        <v>10</v>
      </c>
      <c r="F15" s="4">
        <v>10</v>
      </c>
    </row>
    <row r="17" spans="4:6" ht="15.75" thickBot="1" x14ac:dyDescent="0.3">
      <c r="D17" s="8" t="s">
        <v>15</v>
      </c>
    </row>
    <row r="18" spans="4:6" x14ac:dyDescent="0.25">
      <c r="D18" s="5"/>
      <c r="E18" s="5" t="s">
        <v>16</v>
      </c>
      <c r="F18" s="5" t="s">
        <v>17</v>
      </c>
    </row>
    <row r="19" spans="4:6" x14ac:dyDescent="0.25">
      <c r="D19" s="3" t="s">
        <v>2</v>
      </c>
      <c r="E19" s="3">
        <v>50.3</v>
      </c>
      <c r="F19" s="3">
        <v>72</v>
      </c>
    </row>
    <row r="20" spans="4:6" x14ac:dyDescent="0.25">
      <c r="D20" s="3" t="s">
        <v>18</v>
      </c>
      <c r="E20" s="7">
        <v>350.67777777777764</v>
      </c>
      <c r="F20" s="7">
        <v>157.33333333333334</v>
      </c>
    </row>
    <row r="21" spans="4:6" x14ac:dyDescent="0.25">
      <c r="D21" s="3" t="s">
        <v>19</v>
      </c>
      <c r="E21" s="3">
        <v>10</v>
      </c>
      <c r="F21" s="3">
        <v>10</v>
      </c>
    </row>
    <row r="22" spans="4:6" x14ac:dyDescent="0.25">
      <c r="D22" s="3" t="s">
        <v>20</v>
      </c>
      <c r="E22" s="7">
        <v>254.00555555555547</v>
      </c>
      <c r="F22" s="3"/>
    </row>
    <row r="23" spans="4:6" x14ac:dyDescent="0.25">
      <c r="D23" s="3" t="s">
        <v>21</v>
      </c>
      <c r="E23" s="3">
        <v>0</v>
      </c>
      <c r="F23" s="3"/>
    </row>
    <row r="24" spans="4:6" x14ac:dyDescent="0.25">
      <c r="D24" s="3" t="s">
        <v>22</v>
      </c>
      <c r="E24" s="3">
        <v>18</v>
      </c>
      <c r="F24" s="3"/>
    </row>
    <row r="25" spans="4:6" x14ac:dyDescent="0.25">
      <c r="D25" s="3" t="s">
        <v>23</v>
      </c>
      <c r="E25" s="7">
        <v>-3.0445501225467986</v>
      </c>
      <c r="F25" s="3"/>
    </row>
    <row r="26" spans="4:6" x14ac:dyDescent="0.25">
      <c r="D26" s="3" t="s">
        <v>24</v>
      </c>
      <c r="E26" s="7">
        <v>3.4874283069275206E-3</v>
      </c>
      <c r="F26" s="3"/>
    </row>
    <row r="27" spans="4:6" x14ac:dyDescent="0.25">
      <c r="D27" s="3" t="s">
        <v>25</v>
      </c>
      <c r="E27" s="7">
        <v>1.7340636066175394</v>
      </c>
      <c r="F27" s="3"/>
    </row>
    <row r="28" spans="4:6" x14ac:dyDescent="0.25">
      <c r="D28" s="3" t="s">
        <v>26</v>
      </c>
      <c r="E28" s="7">
        <v>6.9748566138550412E-3</v>
      </c>
      <c r="F28" s="3"/>
    </row>
    <row r="29" spans="4:6" ht="15.75" thickBot="1" x14ac:dyDescent="0.3">
      <c r="D29" s="4" t="s">
        <v>27</v>
      </c>
      <c r="E29" s="9">
        <v>2.1009220402410378</v>
      </c>
      <c r="F2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J21" sqref="J21"/>
    </sheetView>
  </sheetViews>
  <sheetFormatPr defaultRowHeight="15" x14ac:dyDescent="0.25"/>
  <cols>
    <col min="1" max="1" width="9.7109375" bestFit="1" customWidth="1"/>
    <col min="2" max="2" width="21.5703125" bestFit="1" customWidth="1"/>
    <col min="3" max="3" width="3.7109375" customWidth="1"/>
    <col min="4" max="4" width="32.5703125" customWidth="1"/>
    <col min="5" max="5" width="12.7109375" bestFit="1" customWidth="1"/>
    <col min="6" max="6" width="22.28515625" bestFit="1" customWidth="1"/>
  </cols>
  <sheetData>
    <row r="1" spans="1:6" ht="15.75" thickBot="1" x14ac:dyDescent="0.3">
      <c r="A1" s="2" t="s">
        <v>0</v>
      </c>
      <c r="B1" s="2" t="s">
        <v>1</v>
      </c>
      <c r="D1" s="8" t="s">
        <v>29</v>
      </c>
    </row>
    <row r="2" spans="1:6" x14ac:dyDescent="0.25">
      <c r="A2">
        <v>22</v>
      </c>
      <c r="B2" s="1">
        <v>52</v>
      </c>
      <c r="D2" s="5"/>
      <c r="E2" s="5" t="s">
        <v>0</v>
      </c>
      <c r="F2" s="5" t="s">
        <v>1</v>
      </c>
    </row>
    <row r="3" spans="1:6" x14ac:dyDescent="0.25">
      <c r="A3">
        <v>34</v>
      </c>
      <c r="B3" s="1">
        <v>71</v>
      </c>
      <c r="D3" s="3" t="s">
        <v>2</v>
      </c>
      <c r="E3" s="3">
        <v>50.3</v>
      </c>
      <c r="F3" s="3">
        <v>72</v>
      </c>
    </row>
    <row r="4" spans="1:6" x14ac:dyDescent="0.25">
      <c r="A4">
        <v>52</v>
      </c>
      <c r="B4" s="1">
        <v>76</v>
      </c>
      <c r="D4" s="3" t="s">
        <v>18</v>
      </c>
      <c r="E4" s="12">
        <v>350.67777777777764</v>
      </c>
      <c r="F4" s="12">
        <v>157.33333333333334</v>
      </c>
    </row>
    <row r="5" spans="1:6" x14ac:dyDescent="0.25">
      <c r="A5">
        <v>62</v>
      </c>
      <c r="B5" s="1">
        <v>54</v>
      </c>
      <c r="D5" s="3" t="s">
        <v>19</v>
      </c>
      <c r="E5" s="3">
        <v>10</v>
      </c>
      <c r="F5" s="3">
        <v>10</v>
      </c>
    </row>
    <row r="6" spans="1:6" x14ac:dyDescent="0.25">
      <c r="A6">
        <v>30</v>
      </c>
      <c r="B6" s="1">
        <v>67</v>
      </c>
      <c r="D6" s="3" t="s">
        <v>21</v>
      </c>
      <c r="E6" s="3">
        <v>0</v>
      </c>
      <c r="F6" s="3"/>
    </row>
    <row r="7" spans="1:6" x14ac:dyDescent="0.25">
      <c r="A7">
        <v>40</v>
      </c>
      <c r="B7" s="1">
        <v>83</v>
      </c>
      <c r="D7" s="3" t="s">
        <v>22</v>
      </c>
      <c r="E7" s="3">
        <v>16</v>
      </c>
      <c r="F7" s="3"/>
    </row>
    <row r="8" spans="1:6" x14ac:dyDescent="0.25">
      <c r="A8">
        <v>64</v>
      </c>
      <c r="B8" s="1">
        <v>66</v>
      </c>
      <c r="D8" s="3" t="s">
        <v>23</v>
      </c>
      <c r="E8" s="12">
        <v>-3.0445501225467986</v>
      </c>
      <c r="F8" s="3"/>
    </row>
    <row r="9" spans="1:6" x14ac:dyDescent="0.25">
      <c r="A9">
        <v>84</v>
      </c>
      <c r="B9" s="1">
        <v>90</v>
      </c>
      <c r="D9" s="3" t="s">
        <v>24</v>
      </c>
      <c r="E9" s="12">
        <v>3.8631364749516688E-3</v>
      </c>
      <c r="F9" s="3"/>
    </row>
    <row r="10" spans="1:6" x14ac:dyDescent="0.25">
      <c r="A10">
        <v>56</v>
      </c>
      <c r="B10" s="1">
        <v>77</v>
      </c>
      <c r="D10" s="3" t="s">
        <v>25</v>
      </c>
      <c r="E10" s="12">
        <v>1.7458836762762506</v>
      </c>
      <c r="F10" s="3"/>
    </row>
    <row r="11" spans="1:6" x14ac:dyDescent="0.25">
      <c r="A11">
        <v>59</v>
      </c>
      <c r="B11" s="1">
        <v>84</v>
      </c>
      <c r="D11" s="3" t="s">
        <v>26</v>
      </c>
      <c r="E11" s="12">
        <v>7.7262729499033376E-3</v>
      </c>
      <c r="F11" s="3"/>
    </row>
    <row r="12" spans="1:6" ht="15.75" thickBot="1" x14ac:dyDescent="0.3">
      <c r="D12" s="4" t="s">
        <v>27</v>
      </c>
      <c r="E12" s="13">
        <v>2.119905299221255</v>
      </c>
      <c r="F1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18" sqref="K18"/>
    </sheetView>
  </sheetViews>
  <sheetFormatPr defaultRowHeight="15" x14ac:dyDescent="0.25"/>
  <cols>
    <col min="1" max="1" width="7.7109375" customWidth="1"/>
    <col min="2" max="2" width="14.5703125" customWidth="1"/>
    <col min="3" max="3" width="15.140625" customWidth="1"/>
    <col min="4" max="4" width="14.5703125" customWidth="1"/>
    <col min="5" max="5" width="3.7109375" customWidth="1"/>
    <col min="6" max="6" width="24.5703125" bestFit="1" customWidth="1"/>
    <col min="9" max="9" width="25.5703125" bestFit="1" customWidth="1"/>
  </cols>
  <sheetData>
    <row r="1" spans="1:9" ht="18" x14ac:dyDescent="0.35">
      <c r="A1" s="15" t="s">
        <v>43</v>
      </c>
      <c r="F1" t="s">
        <v>52</v>
      </c>
      <c r="G1" s="19" t="s">
        <v>53</v>
      </c>
      <c r="H1">
        <v>0</v>
      </c>
    </row>
    <row r="2" spans="1:9" x14ac:dyDescent="0.25">
      <c r="A2" s="1"/>
      <c r="F2" t="s">
        <v>45</v>
      </c>
      <c r="G2" s="17" t="s">
        <v>46</v>
      </c>
      <c r="H2">
        <f>AVERAGE(D:D)</f>
        <v>8.4000000000000158E-2</v>
      </c>
      <c r="I2" s="18" t="s">
        <v>50</v>
      </c>
    </row>
    <row r="3" spans="1:9" ht="18" x14ac:dyDescent="0.35">
      <c r="A3" s="16" t="s">
        <v>30</v>
      </c>
      <c r="B3" s="16" t="s">
        <v>31</v>
      </c>
      <c r="C3" s="16" t="s">
        <v>32</v>
      </c>
      <c r="D3" s="16" t="s">
        <v>44</v>
      </c>
      <c r="F3" t="s">
        <v>6</v>
      </c>
      <c r="G3" s="17" t="s">
        <v>49</v>
      </c>
      <c r="H3">
        <f>_xlfn.STDEV.S(D:D)</f>
        <v>8.4353752468728407E-2</v>
      </c>
      <c r="I3" s="18" t="s">
        <v>51</v>
      </c>
    </row>
    <row r="4" spans="1:9" x14ac:dyDescent="0.25">
      <c r="A4" s="1" t="s">
        <v>33</v>
      </c>
      <c r="B4" s="14">
        <v>9.98</v>
      </c>
      <c r="C4" s="14">
        <v>9.8800000000000008</v>
      </c>
      <c r="D4" s="14">
        <f>B4-C4</f>
        <v>9.9999999999999645E-2</v>
      </c>
      <c r="F4" t="s">
        <v>54</v>
      </c>
      <c r="G4" s="17" t="s">
        <v>55</v>
      </c>
      <c r="H4">
        <f>COUNTA(D4:D13)</f>
        <v>10</v>
      </c>
      <c r="I4" s="18" t="s">
        <v>56</v>
      </c>
    </row>
    <row r="5" spans="1:9" x14ac:dyDescent="0.25">
      <c r="A5" s="1" t="s">
        <v>34</v>
      </c>
      <c r="B5" s="14">
        <v>9.8800000000000008</v>
      </c>
      <c r="C5" s="14">
        <v>9.86</v>
      </c>
      <c r="D5" s="14">
        <f t="shared" ref="D5:D14" si="0">B5-C5</f>
        <v>2.000000000000135E-2</v>
      </c>
      <c r="F5" t="s">
        <v>47</v>
      </c>
      <c r="G5" s="17" t="s">
        <v>48</v>
      </c>
      <c r="H5">
        <f>(H2-H1)/(H3/SQRT(H4))</f>
        <v>3.149016086185604</v>
      </c>
      <c r="I5" s="18" t="s">
        <v>57</v>
      </c>
    </row>
    <row r="6" spans="1:9" x14ac:dyDescent="0.25">
      <c r="A6" s="1" t="s">
        <v>35</v>
      </c>
      <c r="B6" s="14">
        <v>9.84</v>
      </c>
      <c r="C6" s="14">
        <v>9.75</v>
      </c>
      <c r="D6" s="14">
        <f t="shared" si="0"/>
        <v>8.9999999999999858E-2</v>
      </c>
    </row>
    <row r="7" spans="1:9" x14ac:dyDescent="0.25">
      <c r="A7" s="1" t="s">
        <v>36</v>
      </c>
      <c r="B7" s="14">
        <v>9.99</v>
      </c>
      <c r="C7" s="14">
        <v>9.8000000000000007</v>
      </c>
      <c r="D7" s="14">
        <f t="shared" si="0"/>
        <v>0.1899999999999995</v>
      </c>
    </row>
    <row r="8" spans="1:9" x14ac:dyDescent="0.25">
      <c r="A8" s="1" t="s">
        <v>37</v>
      </c>
      <c r="B8" s="14">
        <v>9.94</v>
      </c>
      <c r="C8" s="14">
        <v>9.8699999999999992</v>
      </c>
      <c r="D8" s="14">
        <f t="shared" si="0"/>
        <v>7.0000000000000284E-2</v>
      </c>
    </row>
    <row r="9" spans="1:9" x14ac:dyDescent="0.25">
      <c r="A9" s="1" t="s">
        <v>38</v>
      </c>
      <c r="B9" s="14">
        <v>9.84</v>
      </c>
      <c r="C9" s="14">
        <v>9.84</v>
      </c>
      <c r="D9" s="14">
        <f t="shared" si="0"/>
        <v>0</v>
      </c>
    </row>
    <row r="10" spans="1:9" x14ac:dyDescent="0.25">
      <c r="A10" s="1" t="s">
        <v>39</v>
      </c>
      <c r="B10" s="14">
        <v>9.86</v>
      </c>
      <c r="C10" s="14">
        <v>9.8699999999999992</v>
      </c>
      <c r="D10" s="14">
        <f t="shared" si="0"/>
        <v>-9.9999999999997868E-3</v>
      </c>
    </row>
    <row r="11" spans="1:9" x14ac:dyDescent="0.25">
      <c r="A11" s="1" t="s">
        <v>40</v>
      </c>
      <c r="B11" s="14">
        <v>10.119999999999999</v>
      </c>
      <c r="C11" s="14">
        <v>9.86</v>
      </c>
      <c r="D11" s="14">
        <f t="shared" si="0"/>
        <v>0.25999999999999979</v>
      </c>
    </row>
    <row r="12" spans="1:9" x14ac:dyDescent="0.25">
      <c r="A12" s="1" t="s">
        <v>41</v>
      </c>
      <c r="B12" s="14">
        <v>9.9</v>
      </c>
      <c r="C12" s="14">
        <v>9.83</v>
      </c>
      <c r="D12" s="14">
        <f t="shared" si="0"/>
        <v>7.0000000000000284E-2</v>
      </c>
    </row>
    <row r="13" spans="1:9" x14ac:dyDescent="0.25">
      <c r="A13" s="1" t="s">
        <v>42</v>
      </c>
      <c r="B13" s="14">
        <v>9.91</v>
      </c>
      <c r="C13" s="14">
        <v>9.86</v>
      </c>
      <c r="D13" s="14">
        <f t="shared" si="0"/>
        <v>5.0000000000000711E-2</v>
      </c>
    </row>
    <row r="14" spans="1:9" x14ac:dyDescent="0.25">
      <c r="D1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" sqref="E1"/>
    </sheetView>
  </sheetViews>
  <sheetFormatPr defaultRowHeight="15" x14ac:dyDescent="0.25"/>
  <cols>
    <col min="1" max="1" width="7.7109375" customWidth="1"/>
    <col min="2" max="2" width="14.5703125" customWidth="1"/>
    <col min="3" max="3" width="15.140625" customWidth="1"/>
    <col min="4" max="4" width="3.7109375" customWidth="1"/>
    <col min="5" max="5" width="32.7109375" customWidth="1"/>
    <col min="6" max="6" width="13.7109375" bestFit="1" customWidth="1"/>
    <col min="7" max="7" width="14.140625" bestFit="1" customWidth="1"/>
  </cols>
  <sheetData>
    <row r="1" spans="1:7" ht="15.75" thickBot="1" x14ac:dyDescent="0.3">
      <c r="A1" s="15" t="s">
        <v>43</v>
      </c>
      <c r="E1" t="s">
        <v>58</v>
      </c>
    </row>
    <row r="2" spans="1:7" x14ac:dyDescent="0.25">
      <c r="A2" s="1"/>
      <c r="E2" s="5"/>
      <c r="F2" s="5" t="s">
        <v>31</v>
      </c>
      <c r="G2" s="5" t="s">
        <v>32</v>
      </c>
    </row>
    <row r="3" spans="1:7" x14ac:dyDescent="0.25">
      <c r="A3" s="16" t="s">
        <v>30</v>
      </c>
      <c r="B3" s="16" t="s">
        <v>31</v>
      </c>
      <c r="C3" s="16" t="s">
        <v>32</v>
      </c>
      <c r="E3" s="3" t="s">
        <v>2</v>
      </c>
      <c r="F3" s="3">
        <v>9.9260000000000002</v>
      </c>
      <c r="G3" s="3">
        <v>9.8420000000000005</v>
      </c>
    </row>
    <row r="4" spans="1:7" x14ac:dyDescent="0.25">
      <c r="A4" s="1" t="s">
        <v>33</v>
      </c>
      <c r="B4" s="14">
        <v>9.98</v>
      </c>
      <c r="C4" s="14">
        <v>9.8800000000000008</v>
      </c>
      <c r="E4" s="3" t="s">
        <v>18</v>
      </c>
      <c r="F4" s="3">
        <v>7.448888888888866E-3</v>
      </c>
      <c r="G4" s="3">
        <v>1.5955555555555387E-3</v>
      </c>
    </row>
    <row r="5" spans="1:7" x14ac:dyDescent="0.25">
      <c r="A5" s="1" t="s">
        <v>34</v>
      </c>
      <c r="B5" s="14">
        <v>9.8800000000000008</v>
      </c>
      <c r="C5" s="14">
        <v>9.86</v>
      </c>
      <c r="E5" s="3" t="s">
        <v>19</v>
      </c>
      <c r="F5" s="3">
        <v>10</v>
      </c>
      <c r="G5" s="3">
        <v>10</v>
      </c>
    </row>
    <row r="6" spans="1:7" x14ac:dyDescent="0.25">
      <c r="A6" s="1" t="s">
        <v>35</v>
      </c>
      <c r="B6" s="14">
        <v>9.84</v>
      </c>
      <c r="C6" s="14">
        <v>9.75</v>
      </c>
      <c r="E6" s="3" t="s">
        <v>59</v>
      </c>
      <c r="F6" s="3">
        <v>0.27975348306735981</v>
      </c>
      <c r="G6" s="3"/>
    </row>
    <row r="7" spans="1:7" x14ac:dyDescent="0.25">
      <c r="A7" s="1" t="s">
        <v>36</v>
      </c>
      <c r="B7" s="14">
        <v>9.99</v>
      </c>
      <c r="C7" s="14">
        <v>9.8000000000000007</v>
      </c>
      <c r="E7" s="3" t="s">
        <v>21</v>
      </c>
      <c r="F7" s="3">
        <v>0</v>
      </c>
      <c r="G7" s="3"/>
    </row>
    <row r="8" spans="1:7" x14ac:dyDescent="0.25">
      <c r="A8" s="1" t="s">
        <v>37</v>
      </c>
      <c r="B8" s="14">
        <v>9.94</v>
      </c>
      <c r="C8" s="14">
        <v>9.8699999999999992</v>
      </c>
      <c r="E8" s="3" t="s">
        <v>22</v>
      </c>
      <c r="F8" s="3">
        <v>9</v>
      </c>
      <c r="G8" s="3"/>
    </row>
    <row r="9" spans="1:7" x14ac:dyDescent="0.25">
      <c r="A9" s="1" t="s">
        <v>38</v>
      </c>
      <c r="B9" s="14">
        <v>9.84</v>
      </c>
      <c r="C9" s="14">
        <v>9.84</v>
      </c>
      <c r="E9" s="3" t="s">
        <v>23</v>
      </c>
      <c r="F9" s="3">
        <v>3.149016086185604</v>
      </c>
      <c r="G9" s="3"/>
    </row>
    <row r="10" spans="1:7" x14ac:dyDescent="0.25">
      <c r="A10" s="1" t="s">
        <v>39</v>
      </c>
      <c r="B10" s="14">
        <v>9.86</v>
      </c>
      <c r="C10" s="14">
        <v>9.8699999999999992</v>
      </c>
      <c r="E10" s="3" t="s">
        <v>24</v>
      </c>
      <c r="F10" s="3">
        <v>5.8780756294844663E-3</v>
      </c>
      <c r="G10" s="3"/>
    </row>
    <row r="11" spans="1:7" x14ac:dyDescent="0.25">
      <c r="A11" s="1" t="s">
        <v>40</v>
      </c>
      <c r="B11" s="14">
        <v>10.119999999999999</v>
      </c>
      <c r="C11" s="14">
        <v>9.86</v>
      </c>
      <c r="E11" s="3" t="s">
        <v>25</v>
      </c>
      <c r="F11" s="3">
        <v>1.8331129326562374</v>
      </c>
      <c r="G11" s="3"/>
    </row>
    <row r="12" spans="1:7" x14ac:dyDescent="0.25">
      <c r="A12" s="1" t="s">
        <v>41</v>
      </c>
      <c r="B12" s="14">
        <v>9.9</v>
      </c>
      <c r="C12" s="14">
        <v>9.83</v>
      </c>
      <c r="E12" s="3" t="s">
        <v>26</v>
      </c>
      <c r="F12" s="3">
        <v>1.1756151258968933E-2</v>
      </c>
      <c r="G12" s="3"/>
    </row>
    <row r="13" spans="1:7" ht="15.75" thickBot="1" x14ac:dyDescent="0.3">
      <c r="A13" s="1" t="s">
        <v>42</v>
      </c>
      <c r="B13" s="14">
        <v>9.91</v>
      </c>
      <c r="C13" s="14">
        <v>9.86</v>
      </c>
      <c r="E13" s="4" t="s">
        <v>27</v>
      </c>
      <c r="F13" s="4">
        <v>2.2621571627982053</v>
      </c>
      <c r="G1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9" sqref="D19"/>
    </sheetView>
  </sheetViews>
  <sheetFormatPr defaultRowHeight="15" x14ac:dyDescent="0.25"/>
  <cols>
    <col min="1" max="1" width="9.7109375" bestFit="1" customWidth="1"/>
    <col min="2" max="2" width="21.5703125" bestFit="1" customWidth="1"/>
    <col min="3" max="3" width="3.7109375" customWidth="1"/>
    <col min="4" max="4" width="30.140625" customWidth="1"/>
    <col min="5" max="5" width="10.28515625" bestFit="1" customWidth="1"/>
    <col min="6" max="6" width="22.28515625" bestFit="1" customWidth="1"/>
  </cols>
  <sheetData>
    <row r="1" spans="1:6" ht="15.75" thickBot="1" x14ac:dyDescent="0.3">
      <c r="A1" s="2" t="s">
        <v>0</v>
      </c>
      <c r="B1" s="2" t="s">
        <v>1</v>
      </c>
      <c r="D1" s="8" t="s">
        <v>60</v>
      </c>
    </row>
    <row r="2" spans="1:6" x14ac:dyDescent="0.25">
      <c r="A2">
        <v>22</v>
      </c>
      <c r="B2" s="1">
        <v>52</v>
      </c>
      <c r="D2" s="5"/>
      <c r="E2" s="5" t="s">
        <v>0</v>
      </c>
      <c r="F2" s="5" t="s">
        <v>1</v>
      </c>
    </row>
    <row r="3" spans="1:6" x14ac:dyDescent="0.25">
      <c r="A3">
        <v>34</v>
      </c>
      <c r="B3" s="1">
        <v>71</v>
      </c>
      <c r="D3" s="3" t="s">
        <v>2</v>
      </c>
      <c r="E3" s="3">
        <v>50.3</v>
      </c>
      <c r="F3" s="3">
        <v>72</v>
      </c>
    </row>
    <row r="4" spans="1:6" x14ac:dyDescent="0.25">
      <c r="A4">
        <v>52</v>
      </c>
      <c r="B4" s="1">
        <v>76</v>
      </c>
      <c r="D4" s="3" t="s">
        <v>18</v>
      </c>
      <c r="E4" s="10">
        <v>350.67777777777764</v>
      </c>
      <c r="F4" s="10">
        <v>157.33333333333334</v>
      </c>
    </row>
    <row r="5" spans="1:6" x14ac:dyDescent="0.25">
      <c r="A5">
        <v>62</v>
      </c>
      <c r="B5" s="1">
        <v>54</v>
      </c>
      <c r="D5" s="3" t="s">
        <v>19</v>
      </c>
      <c r="E5" s="3">
        <v>10</v>
      </c>
      <c r="F5" s="3">
        <v>10</v>
      </c>
    </row>
    <row r="6" spans="1:6" x14ac:dyDescent="0.25">
      <c r="A6">
        <v>30</v>
      </c>
      <c r="B6" s="1">
        <v>67</v>
      </c>
      <c r="D6" s="3" t="s">
        <v>22</v>
      </c>
      <c r="E6" s="3">
        <v>9</v>
      </c>
      <c r="F6" s="3">
        <v>9</v>
      </c>
    </row>
    <row r="7" spans="1:6" x14ac:dyDescent="0.25">
      <c r="A7">
        <v>40</v>
      </c>
      <c r="B7" s="1">
        <v>83</v>
      </c>
      <c r="D7" s="3" t="s">
        <v>61</v>
      </c>
      <c r="E7" s="10">
        <v>2.2288841807909594</v>
      </c>
      <c r="F7" s="3"/>
    </row>
    <row r="8" spans="1:6" x14ac:dyDescent="0.25">
      <c r="A8">
        <v>64</v>
      </c>
      <c r="B8" s="1">
        <v>66</v>
      </c>
      <c r="D8" s="3" t="s">
        <v>62</v>
      </c>
      <c r="E8" s="10">
        <v>0.12410435761197094</v>
      </c>
      <c r="F8" s="3"/>
    </row>
    <row r="9" spans="1:6" ht="15.75" thickBot="1" x14ac:dyDescent="0.3">
      <c r="A9">
        <v>84</v>
      </c>
      <c r="B9" s="1">
        <v>90</v>
      </c>
      <c r="D9" s="4" t="s">
        <v>63</v>
      </c>
      <c r="E9" s="11">
        <v>3.17889310445827</v>
      </c>
      <c r="F9" s="4"/>
    </row>
    <row r="10" spans="1:6" x14ac:dyDescent="0.25">
      <c r="A10">
        <v>56</v>
      </c>
      <c r="B10" s="1">
        <v>77</v>
      </c>
    </row>
    <row r="11" spans="1:6" x14ac:dyDescent="0.25">
      <c r="A11">
        <v>59</v>
      </c>
      <c r="B11" s="1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Рис. 4</vt:lpstr>
      <vt:lpstr>Рис. 7</vt:lpstr>
      <vt:lpstr>Рис. 9 и 11</vt:lpstr>
      <vt:lpstr>Рис. 12</vt:lpstr>
      <vt:lpstr>Рис.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2013-08-18T07:29:07Z</dcterms:created>
  <dcterms:modified xsi:type="dcterms:W3CDTF">2013-08-18T18:47:25Z</dcterms:modified>
</cp:coreProperties>
</file>