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17.01 Качество\"/>
    </mc:Choice>
  </mc:AlternateContent>
  <bookViews>
    <workbookView xWindow="0" yWindow="0" windowWidth="28800" windowHeight="12435"/>
  </bookViews>
  <sheets>
    <sheet name="Рис. 4 и 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2" i="2"/>
  <c r="C38" i="2"/>
  <c r="C37" i="2"/>
  <c r="C32" i="2"/>
  <c r="C36" i="2"/>
  <c r="C34" i="2"/>
  <c r="C31" i="2"/>
  <c r="D2" i="2"/>
  <c r="D3" i="2"/>
  <c r="D4" i="2"/>
  <c r="D5" i="2"/>
  <c r="D6" i="2"/>
  <c r="D20" i="2"/>
  <c r="D19" i="2"/>
  <c r="D18" i="2"/>
  <c r="D17" i="2"/>
  <c r="D16" i="2"/>
  <c r="D8" i="2"/>
  <c r="D9" i="2"/>
  <c r="D10" i="2"/>
  <c r="D11" i="2"/>
  <c r="D12" i="2"/>
  <c r="D13" i="2"/>
  <c r="D14" i="2"/>
  <c r="D15" i="2"/>
  <c r="D21" i="2"/>
  <c r="D22" i="2"/>
  <c r="D23" i="2"/>
  <c r="D24" i="2"/>
  <c r="D25" i="2"/>
  <c r="D26" i="2"/>
  <c r="D27" i="2"/>
  <c r="D28" i="2"/>
  <c r="D29" i="2"/>
  <c r="D7" i="2"/>
</calcChain>
</file>

<file path=xl/sharedStrings.xml><?xml version="1.0" encoding="utf-8"?>
<sst xmlns="http://schemas.openxmlformats.org/spreadsheetml/2006/main" count="12" uniqueCount="12">
  <si>
    <t>День</t>
  </si>
  <si>
    <t>Количество исследованных комнат</t>
  </si>
  <si>
    <t>Количество неготовых комнат</t>
  </si>
  <si>
    <t>Доля</t>
  </si>
  <si>
    <t>k</t>
  </si>
  <si>
    <r>
      <t>p</t>
    </r>
    <r>
      <rPr>
        <sz val="11"/>
        <color theme="1"/>
        <rFont val="Calibri"/>
        <family val="2"/>
        <charset val="204"/>
      </rPr>
      <t>̅</t>
    </r>
  </si>
  <si>
    <t>Верхняя контрольная граница</t>
  </si>
  <si>
    <t>Нижняя контрольная граница</t>
  </si>
  <si>
    <r>
      <t>n</t>
    </r>
    <r>
      <rPr>
        <sz val="11"/>
        <color theme="1"/>
        <rFont val="Calibri"/>
        <family val="2"/>
        <charset val="204"/>
      </rPr>
      <t>̅</t>
    </r>
  </si>
  <si>
    <t>НКГ</t>
  </si>
  <si>
    <t>ВКГ</t>
  </si>
  <si>
    <t>р-карта для неготовых комнат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</si>
</sst>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4 и 5'!$H$1</c:f>
          <c:strCache>
            <c:ptCount val="1"/>
            <c:pt idx="0">
              <c:v>р-карта для неготовых комнат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'Рис. 4 и 5'!$D$1</c:f>
              <c:strCache>
                <c:ptCount val="1"/>
                <c:pt idx="0">
                  <c:v>Доля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'Рис. 4 и 5'!$D$2:$D$29</c:f>
              <c:numCache>
                <c:formatCode>0.000</c:formatCode>
                <c:ptCount val="28"/>
                <c:pt idx="0">
                  <c:v>0.08</c:v>
                </c:pt>
                <c:pt idx="1">
                  <c:v>3.5000000000000003E-2</c:v>
                </c:pt>
                <c:pt idx="2">
                  <c:v>0.105</c:v>
                </c:pt>
                <c:pt idx="3">
                  <c:v>8.5000000000000006E-2</c:v>
                </c:pt>
                <c:pt idx="4">
                  <c:v>0.125</c:v>
                </c:pt>
                <c:pt idx="5">
                  <c:v>9.5000000000000001E-2</c:v>
                </c:pt>
                <c:pt idx="6">
                  <c:v>0.08</c:v>
                </c:pt>
                <c:pt idx="7">
                  <c:v>7.4999999999999997E-2</c:v>
                </c:pt>
                <c:pt idx="8">
                  <c:v>5.5E-2</c:v>
                </c:pt>
                <c:pt idx="9">
                  <c:v>0.06</c:v>
                </c:pt>
                <c:pt idx="10">
                  <c:v>0.11</c:v>
                </c:pt>
                <c:pt idx="11">
                  <c:v>0.1</c:v>
                </c:pt>
                <c:pt idx="12">
                  <c:v>8.5000000000000006E-2</c:v>
                </c:pt>
                <c:pt idx="13">
                  <c:v>0.13</c:v>
                </c:pt>
                <c:pt idx="14">
                  <c:v>0.09</c:v>
                </c:pt>
                <c:pt idx="15">
                  <c:v>6.5000000000000002E-2</c:v>
                </c:pt>
                <c:pt idx="16">
                  <c:v>7.4999999999999997E-2</c:v>
                </c:pt>
                <c:pt idx="17">
                  <c:v>0.05</c:v>
                </c:pt>
                <c:pt idx="18">
                  <c:v>7.0000000000000007E-2</c:v>
                </c:pt>
                <c:pt idx="19">
                  <c:v>0.125</c:v>
                </c:pt>
                <c:pt idx="20">
                  <c:v>9.5000000000000001E-2</c:v>
                </c:pt>
                <c:pt idx="21">
                  <c:v>0.06</c:v>
                </c:pt>
                <c:pt idx="22">
                  <c:v>0.03</c:v>
                </c:pt>
                <c:pt idx="23">
                  <c:v>0.06</c:v>
                </c:pt>
                <c:pt idx="24">
                  <c:v>0.09</c:v>
                </c:pt>
                <c:pt idx="25">
                  <c:v>7.4999999999999997E-2</c:v>
                </c:pt>
                <c:pt idx="26">
                  <c:v>0.1</c:v>
                </c:pt>
                <c:pt idx="27">
                  <c:v>0.11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'Рис. 4 и 5'!$E$1</c:f>
              <c:strCache>
                <c:ptCount val="1"/>
                <c:pt idx="0">
                  <c:v>НКГ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'Рис. 4 и 5'!$E$2:$E$29</c:f>
              <c:numCache>
                <c:formatCode>0.0000</c:formatCode>
                <c:ptCount val="28"/>
                <c:pt idx="0">
                  <c:v>2.4258308364463334E-2</c:v>
                </c:pt>
                <c:pt idx="1">
                  <c:v>2.4258308364463334E-2</c:v>
                </c:pt>
                <c:pt idx="2">
                  <c:v>2.4258308364463334E-2</c:v>
                </c:pt>
                <c:pt idx="3">
                  <c:v>2.4258308364463334E-2</c:v>
                </c:pt>
                <c:pt idx="4">
                  <c:v>2.4258308364463334E-2</c:v>
                </c:pt>
                <c:pt idx="5">
                  <c:v>2.4258308364463334E-2</c:v>
                </c:pt>
                <c:pt idx="6">
                  <c:v>2.4258308364463334E-2</c:v>
                </c:pt>
                <c:pt idx="7">
                  <c:v>2.4258308364463334E-2</c:v>
                </c:pt>
                <c:pt idx="8">
                  <c:v>2.4258308364463334E-2</c:v>
                </c:pt>
                <c:pt idx="9">
                  <c:v>2.4258308364463334E-2</c:v>
                </c:pt>
                <c:pt idx="10">
                  <c:v>2.4258308364463334E-2</c:v>
                </c:pt>
                <c:pt idx="11">
                  <c:v>2.4258308364463334E-2</c:v>
                </c:pt>
                <c:pt idx="12">
                  <c:v>2.4258308364463334E-2</c:v>
                </c:pt>
                <c:pt idx="13">
                  <c:v>2.4258308364463334E-2</c:v>
                </c:pt>
                <c:pt idx="14">
                  <c:v>2.4258308364463334E-2</c:v>
                </c:pt>
                <c:pt idx="15">
                  <c:v>2.4258308364463334E-2</c:v>
                </c:pt>
                <c:pt idx="16">
                  <c:v>2.4258308364463334E-2</c:v>
                </c:pt>
                <c:pt idx="17">
                  <c:v>2.4258308364463334E-2</c:v>
                </c:pt>
                <c:pt idx="18">
                  <c:v>2.4258308364463334E-2</c:v>
                </c:pt>
                <c:pt idx="19">
                  <c:v>2.4258308364463334E-2</c:v>
                </c:pt>
                <c:pt idx="20">
                  <c:v>2.4258308364463334E-2</c:v>
                </c:pt>
                <c:pt idx="21">
                  <c:v>2.4258308364463334E-2</c:v>
                </c:pt>
                <c:pt idx="22">
                  <c:v>2.4258308364463334E-2</c:v>
                </c:pt>
                <c:pt idx="23">
                  <c:v>2.4258308364463334E-2</c:v>
                </c:pt>
                <c:pt idx="24">
                  <c:v>2.4258308364463334E-2</c:v>
                </c:pt>
                <c:pt idx="25">
                  <c:v>2.4258308364463334E-2</c:v>
                </c:pt>
                <c:pt idx="26">
                  <c:v>2.4258308364463334E-2</c:v>
                </c:pt>
                <c:pt idx="27">
                  <c:v>2.4258308364463334E-2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'Рис. 4 и 5'!$F$1</c:f>
              <c:strCache>
                <c:ptCount val="1"/>
                <c:pt idx="0">
                  <c:v>ВКГ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'Рис. 4 и 5'!$F$2:$F$29</c:f>
              <c:numCache>
                <c:formatCode>0.0000</c:formatCode>
                <c:ptCount val="28"/>
                <c:pt idx="0">
                  <c:v>0.14109883449267951</c:v>
                </c:pt>
                <c:pt idx="1">
                  <c:v>0.14109883449267951</c:v>
                </c:pt>
                <c:pt idx="2">
                  <c:v>0.14109883449267951</c:v>
                </c:pt>
                <c:pt idx="3">
                  <c:v>0.14109883449267951</c:v>
                </c:pt>
                <c:pt idx="4">
                  <c:v>0.14109883449267951</c:v>
                </c:pt>
                <c:pt idx="5">
                  <c:v>0.14109883449267951</c:v>
                </c:pt>
                <c:pt idx="6">
                  <c:v>0.14109883449267951</c:v>
                </c:pt>
                <c:pt idx="7">
                  <c:v>0.14109883449267951</c:v>
                </c:pt>
                <c:pt idx="8">
                  <c:v>0.14109883449267951</c:v>
                </c:pt>
                <c:pt idx="9">
                  <c:v>0.14109883449267951</c:v>
                </c:pt>
                <c:pt idx="10">
                  <c:v>0.14109883449267951</c:v>
                </c:pt>
                <c:pt idx="11">
                  <c:v>0.14109883449267951</c:v>
                </c:pt>
                <c:pt idx="12">
                  <c:v>0.14109883449267951</c:v>
                </c:pt>
                <c:pt idx="13">
                  <c:v>0.14109883449267951</c:v>
                </c:pt>
                <c:pt idx="14">
                  <c:v>0.14109883449267951</c:v>
                </c:pt>
                <c:pt idx="15">
                  <c:v>0.14109883449267951</c:v>
                </c:pt>
                <c:pt idx="16">
                  <c:v>0.14109883449267951</c:v>
                </c:pt>
                <c:pt idx="17">
                  <c:v>0.14109883449267951</c:v>
                </c:pt>
                <c:pt idx="18">
                  <c:v>0.14109883449267951</c:v>
                </c:pt>
                <c:pt idx="19">
                  <c:v>0.14109883449267951</c:v>
                </c:pt>
                <c:pt idx="20">
                  <c:v>0.14109883449267951</c:v>
                </c:pt>
                <c:pt idx="21">
                  <c:v>0.14109883449267951</c:v>
                </c:pt>
                <c:pt idx="22">
                  <c:v>0.14109883449267951</c:v>
                </c:pt>
                <c:pt idx="23">
                  <c:v>0.14109883449267951</c:v>
                </c:pt>
                <c:pt idx="24">
                  <c:v>0.14109883449267951</c:v>
                </c:pt>
                <c:pt idx="25">
                  <c:v>0.14109883449267951</c:v>
                </c:pt>
                <c:pt idx="26">
                  <c:v>0.14109883449267951</c:v>
                </c:pt>
                <c:pt idx="27">
                  <c:v>0.14109883449267951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007984"/>
        <c:axId val="508008376"/>
      </c:lineChart>
      <c:catAx>
        <c:axId val="508007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508008376"/>
        <c:crosses val="autoZero"/>
        <c:auto val="1"/>
        <c:lblAlgn val="ctr"/>
        <c:lblOffset val="100"/>
        <c:noMultiLvlLbl val="0"/>
      </c:catAx>
      <c:valAx>
        <c:axId val="508008376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800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32</xdr:row>
      <xdr:rowOff>95250</xdr:rowOff>
    </xdr:from>
    <xdr:to>
      <xdr:col>1</xdr:col>
      <xdr:colOff>1485900</xdr:colOff>
      <xdr:row>34</xdr:row>
      <xdr:rowOff>114300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6191250"/>
          <a:ext cx="361950" cy="400050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23812</xdr:rowOff>
    </xdr:from>
    <xdr:to>
      <xdr:col>14</xdr:col>
      <xdr:colOff>304800</xdr:colOff>
      <xdr:row>13</xdr:row>
      <xdr:rowOff>100012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K23" sqref="K23"/>
    </sheetView>
  </sheetViews>
  <sheetFormatPr defaultRowHeight="15" x14ac:dyDescent="0.25"/>
  <cols>
    <col min="1" max="1" width="8.7109375" customWidth="1"/>
    <col min="2" max="3" width="22.7109375" customWidth="1"/>
    <col min="4" max="4" width="8.7109375" customWidth="1"/>
    <col min="7" max="7" width="2.7109375" customWidth="1"/>
  </cols>
  <sheetData>
    <row r="1" spans="1:8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9</v>
      </c>
      <c r="F1" s="3" t="s">
        <v>10</v>
      </c>
      <c r="H1" t="s">
        <v>11</v>
      </c>
    </row>
    <row r="2" spans="1:8" x14ac:dyDescent="0.25">
      <c r="A2" s="1">
        <v>1</v>
      </c>
      <c r="B2" s="1">
        <v>200</v>
      </c>
      <c r="C2" s="1">
        <v>16</v>
      </c>
      <c r="D2" s="2">
        <f t="shared" ref="D2:D6" si="0">C2/B2</f>
        <v>0.08</v>
      </c>
      <c r="E2" s="8">
        <f>$C$38</f>
        <v>2.4258308364463334E-2</v>
      </c>
      <c r="F2" s="8">
        <f>$C$37</f>
        <v>0.14109883449267951</v>
      </c>
    </row>
    <row r="3" spans="1:8" x14ac:dyDescent="0.25">
      <c r="A3" s="1">
        <v>2</v>
      </c>
      <c r="B3" s="1">
        <v>200</v>
      </c>
      <c r="C3" s="1">
        <v>7</v>
      </c>
      <c r="D3" s="2">
        <f t="shared" si="0"/>
        <v>3.5000000000000003E-2</v>
      </c>
      <c r="E3" s="8">
        <f t="shared" ref="E3:E29" si="1">$C$38</f>
        <v>2.4258308364463334E-2</v>
      </c>
      <c r="F3" s="8">
        <f t="shared" ref="F3:F29" si="2">$C$37</f>
        <v>0.14109883449267951</v>
      </c>
    </row>
    <row r="4" spans="1:8" x14ac:dyDescent="0.25">
      <c r="A4" s="1">
        <v>3</v>
      </c>
      <c r="B4" s="1">
        <v>200</v>
      </c>
      <c r="C4" s="1">
        <v>21</v>
      </c>
      <c r="D4" s="2">
        <f t="shared" si="0"/>
        <v>0.105</v>
      </c>
      <c r="E4" s="8">
        <f t="shared" si="1"/>
        <v>2.4258308364463334E-2</v>
      </c>
      <c r="F4" s="8">
        <f t="shared" si="2"/>
        <v>0.14109883449267951</v>
      </c>
    </row>
    <row r="5" spans="1:8" x14ac:dyDescent="0.25">
      <c r="A5" s="1">
        <v>4</v>
      </c>
      <c r="B5" s="1">
        <v>200</v>
      </c>
      <c r="C5" s="1">
        <v>17</v>
      </c>
      <c r="D5" s="2">
        <f t="shared" si="0"/>
        <v>8.5000000000000006E-2</v>
      </c>
      <c r="E5" s="8">
        <f t="shared" si="1"/>
        <v>2.4258308364463334E-2</v>
      </c>
      <c r="F5" s="8">
        <f t="shared" si="2"/>
        <v>0.14109883449267951</v>
      </c>
    </row>
    <row r="6" spans="1:8" x14ac:dyDescent="0.25">
      <c r="A6" s="1">
        <v>5</v>
      </c>
      <c r="B6" s="1">
        <v>200</v>
      </c>
      <c r="C6" s="1">
        <v>25</v>
      </c>
      <c r="D6" s="2">
        <f t="shared" si="0"/>
        <v>0.125</v>
      </c>
      <c r="E6" s="8">
        <f t="shared" si="1"/>
        <v>2.4258308364463334E-2</v>
      </c>
      <c r="F6" s="8">
        <f t="shared" si="2"/>
        <v>0.14109883449267951</v>
      </c>
    </row>
    <row r="7" spans="1:8" x14ac:dyDescent="0.25">
      <c r="A7" s="1">
        <v>6</v>
      </c>
      <c r="B7" s="1">
        <v>200</v>
      </c>
      <c r="C7" s="1">
        <v>19</v>
      </c>
      <c r="D7" s="2">
        <f>C7/B7</f>
        <v>9.5000000000000001E-2</v>
      </c>
      <c r="E7" s="8">
        <f t="shared" si="1"/>
        <v>2.4258308364463334E-2</v>
      </c>
      <c r="F7" s="8">
        <f t="shared" si="2"/>
        <v>0.14109883449267951</v>
      </c>
    </row>
    <row r="8" spans="1:8" x14ac:dyDescent="0.25">
      <c r="A8" s="1">
        <v>7</v>
      </c>
      <c r="B8" s="1">
        <v>200</v>
      </c>
      <c r="C8" s="1">
        <v>16</v>
      </c>
      <c r="D8" s="2">
        <f t="shared" ref="D8:D29" si="3">C8/B8</f>
        <v>0.08</v>
      </c>
      <c r="E8" s="8">
        <f t="shared" si="1"/>
        <v>2.4258308364463334E-2</v>
      </c>
      <c r="F8" s="8">
        <f t="shared" si="2"/>
        <v>0.14109883449267951</v>
      </c>
    </row>
    <row r="9" spans="1:8" x14ac:dyDescent="0.25">
      <c r="A9" s="1">
        <v>8</v>
      </c>
      <c r="B9" s="1">
        <v>200</v>
      </c>
      <c r="C9" s="1">
        <v>15</v>
      </c>
      <c r="D9" s="2">
        <f t="shared" si="3"/>
        <v>7.4999999999999997E-2</v>
      </c>
      <c r="E9" s="8">
        <f t="shared" si="1"/>
        <v>2.4258308364463334E-2</v>
      </c>
      <c r="F9" s="8">
        <f t="shared" si="2"/>
        <v>0.14109883449267951</v>
      </c>
    </row>
    <row r="10" spans="1:8" x14ac:dyDescent="0.25">
      <c r="A10" s="1">
        <v>9</v>
      </c>
      <c r="B10" s="1">
        <v>200</v>
      </c>
      <c r="C10" s="1">
        <v>11</v>
      </c>
      <c r="D10" s="2">
        <f t="shared" si="3"/>
        <v>5.5E-2</v>
      </c>
      <c r="E10" s="8">
        <f t="shared" si="1"/>
        <v>2.4258308364463334E-2</v>
      </c>
      <c r="F10" s="8">
        <f t="shared" si="2"/>
        <v>0.14109883449267951</v>
      </c>
    </row>
    <row r="11" spans="1:8" x14ac:dyDescent="0.25">
      <c r="A11" s="1">
        <v>10</v>
      </c>
      <c r="B11" s="1">
        <v>200</v>
      </c>
      <c r="C11" s="1">
        <v>12</v>
      </c>
      <c r="D11" s="2">
        <f t="shared" si="3"/>
        <v>0.06</v>
      </c>
      <c r="E11" s="8">
        <f t="shared" si="1"/>
        <v>2.4258308364463334E-2</v>
      </c>
      <c r="F11" s="8">
        <f t="shared" si="2"/>
        <v>0.14109883449267951</v>
      </c>
    </row>
    <row r="12" spans="1:8" x14ac:dyDescent="0.25">
      <c r="A12" s="1">
        <v>11</v>
      </c>
      <c r="B12" s="1">
        <v>200</v>
      </c>
      <c r="C12" s="1">
        <v>22</v>
      </c>
      <c r="D12" s="2">
        <f t="shared" si="3"/>
        <v>0.11</v>
      </c>
      <c r="E12" s="8">
        <f t="shared" si="1"/>
        <v>2.4258308364463334E-2</v>
      </c>
      <c r="F12" s="8">
        <f t="shared" si="2"/>
        <v>0.14109883449267951</v>
      </c>
    </row>
    <row r="13" spans="1:8" x14ac:dyDescent="0.25">
      <c r="A13" s="1">
        <v>12</v>
      </c>
      <c r="B13" s="1">
        <v>200</v>
      </c>
      <c r="C13" s="1">
        <v>20</v>
      </c>
      <c r="D13" s="2">
        <f t="shared" si="3"/>
        <v>0.1</v>
      </c>
      <c r="E13" s="8">
        <f t="shared" si="1"/>
        <v>2.4258308364463334E-2</v>
      </c>
      <c r="F13" s="8">
        <f t="shared" si="2"/>
        <v>0.14109883449267951</v>
      </c>
    </row>
    <row r="14" spans="1:8" x14ac:dyDescent="0.25">
      <c r="A14" s="1">
        <v>13</v>
      </c>
      <c r="B14" s="1">
        <v>200</v>
      </c>
      <c r="C14" s="1">
        <v>17</v>
      </c>
      <c r="D14" s="2">
        <f t="shared" si="3"/>
        <v>8.5000000000000006E-2</v>
      </c>
      <c r="E14" s="8">
        <f t="shared" si="1"/>
        <v>2.4258308364463334E-2</v>
      </c>
      <c r="F14" s="8">
        <f t="shared" si="2"/>
        <v>0.14109883449267951</v>
      </c>
    </row>
    <row r="15" spans="1:8" x14ac:dyDescent="0.25">
      <c r="A15" s="1">
        <v>14</v>
      </c>
      <c r="B15" s="1">
        <v>200</v>
      </c>
      <c r="C15" s="1">
        <v>26</v>
      </c>
      <c r="D15" s="2">
        <f t="shared" si="3"/>
        <v>0.13</v>
      </c>
      <c r="E15" s="8">
        <f t="shared" si="1"/>
        <v>2.4258308364463334E-2</v>
      </c>
      <c r="F15" s="8">
        <f t="shared" si="2"/>
        <v>0.14109883449267951</v>
      </c>
    </row>
    <row r="16" spans="1:8" x14ac:dyDescent="0.25">
      <c r="A16" s="1">
        <v>15</v>
      </c>
      <c r="B16" s="1">
        <v>200</v>
      </c>
      <c r="C16" s="1">
        <v>18</v>
      </c>
      <c r="D16" s="2">
        <f t="shared" si="3"/>
        <v>0.09</v>
      </c>
      <c r="E16" s="8">
        <f t="shared" si="1"/>
        <v>2.4258308364463334E-2</v>
      </c>
      <c r="F16" s="8">
        <f t="shared" si="2"/>
        <v>0.14109883449267951</v>
      </c>
    </row>
    <row r="17" spans="1:6" x14ac:dyDescent="0.25">
      <c r="A17" s="1">
        <v>16</v>
      </c>
      <c r="B17" s="1">
        <v>200</v>
      </c>
      <c r="C17" s="1">
        <v>13</v>
      </c>
      <c r="D17" s="2">
        <f t="shared" si="3"/>
        <v>6.5000000000000002E-2</v>
      </c>
      <c r="E17" s="8">
        <f t="shared" si="1"/>
        <v>2.4258308364463334E-2</v>
      </c>
      <c r="F17" s="8">
        <f t="shared" si="2"/>
        <v>0.14109883449267951</v>
      </c>
    </row>
    <row r="18" spans="1:6" x14ac:dyDescent="0.25">
      <c r="A18" s="1">
        <v>17</v>
      </c>
      <c r="B18" s="1">
        <v>200</v>
      </c>
      <c r="C18" s="1">
        <v>15</v>
      </c>
      <c r="D18" s="2">
        <f t="shared" si="3"/>
        <v>7.4999999999999997E-2</v>
      </c>
      <c r="E18" s="8">
        <f t="shared" si="1"/>
        <v>2.4258308364463334E-2</v>
      </c>
      <c r="F18" s="8">
        <f t="shared" si="2"/>
        <v>0.14109883449267951</v>
      </c>
    </row>
    <row r="19" spans="1:6" x14ac:dyDescent="0.25">
      <c r="A19" s="1">
        <v>18</v>
      </c>
      <c r="B19" s="1">
        <v>200</v>
      </c>
      <c r="C19" s="1">
        <v>10</v>
      </c>
      <c r="D19" s="2">
        <f t="shared" si="3"/>
        <v>0.05</v>
      </c>
      <c r="E19" s="8">
        <f t="shared" si="1"/>
        <v>2.4258308364463334E-2</v>
      </c>
      <c r="F19" s="8">
        <f t="shared" si="2"/>
        <v>0.14109883449267951</v>
      </c>
    </row>
    <row r="20" spans="1:6" x14ac:dyDescent="0.25">
      <c r="A20" s="1">
        <v>19</v>
      </c>
      <c r="B20" s="1">
        <v>200</v>
      </c>
      <c r="C20" s="1">
        <v>14</v>
      </c>
      <c r="D20" s="2">
        <f t="shared" si="3"/>
        <v>7.0000000000000007E-2</v>
      </c>
      <c r="E20" s="8">
        <f t="shared" si="1"/>
        <v>2.4258308364463334E-2</v>
      </c>
      <c r="F20" s="8">
        <f t="shared" si="2"/>
        <v>0.14109883449267951</v>
      </c>
    </row>
    <row r="21" spans="1:6" x14ac:dyDescent="0.25">
      <c r="A21" s="1">
        <v>20</v>
      </c>
      <c r="B21" s="1">
        <v>200</v>
      </c>
      <c r="C21" s="1">
        <v>25</v>
      </c>
      <c r="D21" s="2">
        <f t="shared" si="3"/>
        <v>0.125</v>
      </c>
      <c r="E21" s="8">
        <f t="shared" si="1"/>
        <v>2.4258308364463334E-2</v>
      </c>
      <c r="F21" s="8">
        <f t="shared" si="2"/>
        <v>0.14109883449267951</v>
      </c>
    </row>
    <row r="22" spans="1:6" x14ac:dyDescent="0.25">
      <c r="A22" s="1">
        <v>21</v>
      </c>
      <c r="B22" s="1">
        <v>200</v>
      </c>
      <c r="C22" s="1">
        <v>19</v>
      </c>
      <c r="D22" s="2">
        <f t="shared" si="3"/>
        <v>9.5000000000000001E-2</v>
      </c>
      <c r="E22" s="8">
        <f t="shared" si="1"/>
        <v>2.4258308364463334E-2</v>
      </c>
      <c r="F22" s="8">
        <f t="shared" si="2"/>
        <v>0.14109883449267951</v>
      </c>
    </row>
    <row r="23" spans="1:6" x14ac:dyDescent="0.25">
      <c r="A23" s="1">
        <v>22</v>
      </c>
      <c r="B23" s="1">
        <v>200</v>
      </c>
      <c r="C23" s="1">
        <v>12</v>
      </c>
      <c r="D23" s="2">
        <f t="shared" si="3"/>
        <v>0.06</v>
      </c>
      <c r="E23" s="8">
        <f t="shared" si="1"/>
        <v>2.4258308364463334E-2</v>
      </c>
      <c r="F23" s="8">
        <f t="shared" si="2"/>
        <v>0.14109883449267951</v>
      </c>
    </row>
    <row r="24" spans="1:6" x14ac:dyDescent="0.25">
      <c r="A24" s="1">
        <v>23</v>
      </c>
      <c r="B24" s="1">
        <v>200</v>
      </c>
      <c r="C24" s="1">
        <v>6</v>
      </c>
      <c r="D24" s="2">
        <f t="shared" si="3"/>
        <v>0.03</v>
      </c>
      <c r="E24" s="8">
        <f t="shared" si="1"/>
        <v>2.4258308364463334E-2</v>
      </c>
      <c r="F24" s="8">
        <f t="shared" si="2"/>
        <v>0.14109883449267951</v>
      </c>
    </row>
    <row r="25" spans="1:6" x14ac:dyDescent="0.25">
      <c r="A25" s="1">
        <v>24</v>
      </c>
      <c r="B25" s="1">
        <v>200</v>
      </c>
      <c r="C25" s="1">
        <v>12</v>
      </c>
      <c r="D25" s="2">
        <f t="shared" si="3"/>
        <v>0.06</v>
      </c>
      <c r="E25" s="8">
        <f t="shared" si="1"/>
        <v>2.4258308364463334E-2</v>
      </c>
      <c r="F25" s="8">
        <f t="shared" si="2"/>
        <v>0.14109883449267951</v>
      </c>
    </row>
    <row r="26" spans="1:6" x14ac:dyDescent="0.25">
      <c r="A26" s="1">
        <v>25</v>
      </c>
      <c r="B26" s="1">
        <v>200</v>
      </c>
      <c r="C26" s="1">
        <v>18</v>
      </c>
      <c r="D26" s="2">
        <f t="shared" si="3"/>
        <v>0.09</v>
      </c>
      <c r="E26" s="8">
        <f t="shared" si="1"/>
        <v>2.4258308364463334E-2</v>
      </c>
      <c r="F26" s="8">
        <f t="shared" si="2"/>
        <v>0.14109883449267951</v>
      </c>
    </row>
    <row r="27" spans="1:6" x14ac:dyDescent="0.25">
      <c r="A27" s="1">
        <v>26</v>
      </c>
      <c r="B27" s="1">
        <v>200</v>
      </c>
      <c r="C27" s="1">
        <v>15</v>
      </c>
      <c r="D27" s="2">
        <f t="shared" si="3"/>
        <v>7.4999999999999997E-2</v>
      </c>
      <c r="E27" s="8">
        <f t="shared" si="1"/>
        <v>2.4258308364463334E-2</v>
      </c>
      <c r="F27" s="8">
        <f t="shared" si="2"/>
        <v>0.14109883449267951</v>
      </c>
    </row>
    <row r="28" spans="1:6" x14ac:dyDescent="0.25">
      <c r="A28" s="1">
        <v>27</v>
      </c>
      <c r="B28" s="1">
        <v>200</v>
      </c>
      <c r="C28" s="1">
        <v>20</v>
      </c>
      <c r="D28" s="2">
        <f t="shared" si="3"/>
        <v>0.1</v>
      </c>
      <c r="E28" s="8">
        <f t="shared" si="1"/>
        <v>2.4258308364463334E-2</v>
      </c>
      <c r="F28" s="8">
        <f t="shared" si="2"/>
        <v>0.14109883449267951</v>
      </c>
    </row>
    <row r="29" spans="1:6" x14ac:dyDescent="0.25">
      <c r="A29" s="4">
        <v>28</v>
      </c>
      <c r="B29" s="4">
        <v>200</v>
      </c>
      <c r="C29" s="4">
        <v>22</v>
      </c>
      <c r="D29" s="5">
        <f t="shared" si="3"/>
        <v>0.11</v>
      </c>
      <c r="E29" s="9">
        <f t="shared" si="1"/>
        <v>2.4258308364463334E-2</v>
      </c>
      <c r="F29" s="9">
        <f t="shared" si="2"/>
        <v>0.14109883449267951</v>
      </c>
    </row>
    <row r="31" spans="1:6" x14ac:dyDescent="0.25">
      <c r="B31" s="6" t="s">
        <v>4</v>
      </c>
      <c r="C31">
        <f>COUNTA(A2:A29)</f>
        <v>28</v>
      </c>
    </row>
    <row r="32" spans="1:6" x14ac:dyDescent="0.25">
      <c r="B32" s="6" t="s">
        <v>8</v>
      </c>
      <c r="C32">
        <f>AVERAGE(B2:B29)</f>
        <v>200</v>
      </c>
    </row>
    <row r="34" spans="2:3" x14ac:dyDescent="0.25">
      <c r="C34" s="7">
        <f>SUM(D2:D29)</f>
        <v>2.3149999999999999</v>
      </c>
    </row>
    <row r="36" spans="2:3" x14ac:dyDescent="0.25">
      <c r="B36" s="6" t="s">
        <v>5</v>
      </c>
      <c r="C36" s="8">
        <f>C34/C31</f>
        <v>8.2678571428571421E-2</v>
      </c>
    </row>
    <row r="37" spans="2:3" x14ac:dyDescent="0.25">
      <c r="B37" s="6" t="s">
        <v>6</v>
      </c>
      <c r="C37" s="8">
        <f>C36+3*SQRT(C36*(1-C36)/C32)</f>
        <v>0.14109883449267951</v>
      </c>
    </row>
    <row r="38" spans="2:3" x14ac:dyDescent="0.25">
      <c r="B38" s="6" t="s">
        <v>7</v>
      </c>
      <c r="C38" s="8">
        <f>C36-3*SQRT(C36*(1-C36)/C32)</f>
        <v>2.4258308364463334E-2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Рис. 4 и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Сергей</cp:lastModifiedBy>
  <dcterms:created xsi:type="dcterms:W3CDTF">2013-09-03T07:34:58Z</dcterms:created>
  <dcterms:modified xsi:type="dcterms:W3CDTF">2013-09-05T17:56:15Z</dcterms:modified>
</cp:coreProperties>
</file>