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ДжеленГуру\027. ДВССЫЛ\"/>
    </mc:Choice>
  </mc:AlternateContent>
  <bookViews>
    <workbookView xWindow="-15" yWindow="0" windowWidth="8805" windowHeight="8190"/>
  </bookViews>
  <sheets>
    <sheet name="Рис. 1" sheetId="1" r:id="rId1"/>
    <sheet name="Рис. 2-3" sheetId="2" r:id="rId2"/>
    <sheet name="Рис. 4" sheetId="3" r:id="rId3"/>
  </sheets>
  <definedNames>
    <definedName name="EBITA">'Рис. 2-3'!$F$2:$F$10</definedName>
    <definedName name="Выручка">'Рис. 2-3'!$B$2:$B$10</definedName>
    <definedName name="Гросс_маржа">'Рис. 2-3'!$D$2:$D$10</definedName>
    <definedName name="Расходы">'Рис. 2-3'!$E$2:$E$10</definedName>
    <definedName name="Себестоимость">'Рис. 2-3'!$C$2:$C$10</definedName>
  </definedNames>
  <calcPr calcId="152511"/>
</workbook>
</file>

<file path=xl/calcChain.xml><?xml version="1.0" encoding="utf-8"?>
<calcChain xmlns="http://schemas.openxmlformats.org/spreadsheetml/2006/main">
  <c r="C1" i="3" l="1"/>
  <c r="C2" i="3"/>
  <c r="C12" i="2"/>
  <c r="B17" i="2" s="1"/>
  <c r="C3" i="3"/>
  <c r="C13" i="2"/>
  <c r="B13" i="2" l="1"/>
  <c r="D3" i="2"/>
  <c r="F3" i="2" s="1"/>
  <c r="D4" i="2"/>
  <c r="F4" i="2"/>
  <c r="D5" i="2"/>
  <c r="F5" i="2" s="1"/>
  <c r="D6" i="2"/>
  <c r="F6" i="2"/>
  <c r="D7" i="2"/>
  <c r="F7" i="2" s="1"/>
  <c r="D8" i="2"/>
  <c r="F8" i="2"/>
  <c r="D9" i="2"/>
  <c r="F9" i="2" s="1"/>
  <c r="D10" i="2"/>
  <c r="F10" i="2"/>
  <c r="D2" i="2"/>
  <c r="F2" i="2" s="1"/>
  <c r="E2" i="1"/>
  <c r="D2" i="1"/>
</calcChain>
</file>

<file path=xl/sharedStrings.xml><?xml version="1.0" encoding="utf-8"?>
<sst xmlns="http://schemas.openxmlformats.org/spreadsheetml/2006/main" count="27" uniqueCount="27">
  <si>
    <t>C9</t>
  </si>
  <si>
    <t>B7</t>
  </si>
  <si>
    <t>A001</t>
  </si>
  <si>
    <t>A002</t>
  </si>
  <si>
    <t>A003</t>
  </si>
  <si>
    <t>A004</t>
  </si>
  <si>
    <t>A005</t>
  </si>
  <si>
    <t>A006</t>
  </si>
  <si>
    <t>A007</t>
  </si>
  <si>
    <t>A008</t>
  </si>
  <si>
    <t>A009</t>
  </si>
  <si>
    <t>EBITA</t>
  </si>
  <si>
    <t>Какая ячейка вас интересует?</t>
  </si>
  <si>
    <t>Значение в этой ячейке</t>
  </si>
  <si>
    <t>Артикул</t>
  </si>
  <si>
    <t>Выберите метрику</t>
  </si>
  <si>
    <t>Выручка</t>
  </si>
  <si>
    <t>Себестоимость</t>
  </si>
  <si>
    <t>Гросс-маржа</t>
  </si>
  <si>
    <t>Расходы</t>
  </si>
  <si>
    <t>EBITA - доходы до уплаты процентов, налогов и начисления амортизации</t>
  </si>
  <si>
    <t>Случайный столбец:</t>
  </si>
  <si>
    <t>=СИМВОЛ(СЛУЧМЕЖДУ(65;68))</t>
  </si>
  <si>
    <t>Случайная строка:</t>
  </si>
  <si>
    <t>=СЛУЧМЕЖДУ(6;12)</t>
  </si>
  <si>
    <t>Значение на пересечении:</t>
  </si>
  <si>
    <t>=ДВССЫЛ(C1&amp;C2)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</si>
</sst>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quotePrefix="1" applyFont="1"/>
    <xf numFmtId="3" fontId="3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</cellXfs>
  <cellStyles count="2">
    <cellStyle name="Normal_GuruFiles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9"/>
  <sheetViews>
    <sheetView tabSelected="1" workbookViewId="0">
      <selection activeCell="C40" sqref="C40"/>
    </sheetView>
  </sheetViews>
  <sheetFormatPr defaultRowHeight="15" x14ac:dyDescent="0.25"/>
  <cols>
    <col min="1" max="5" width="9.7109375" style="1" customWidth="1"/>
    <col min="6" max="16384" width="9.140625" style="1"/>
  </cols>
  <sheetData>
    <row r="1" spans="2:5" x14ac:dyDescent="0.25">
      <c r="C1" s="2" t="s">
        <v>12</v>
      </c>
      <c r="D1" s="2" t="s">
        <v>0</v>
      </c>
      <c r="E1" s="2" t="s">
        <v>1</v>
      </c>
    </row>
    <row r="2" spans="2:5" x14ac:dyDescent="0.25">
      <c r="C2" s="2" t="s">
        <v>13</v>
      </c>
      <c r="D2" s="2">
        <f ca="1">INDIRECT(D1)</f>
        <v>17</v>
      </c>
      <c r="E2" s="2">
        <f ca="1">INDIRECT(E1)</f>
        <v>10</v>
      </c>
    </row>
    <row r="4" spans="2:5" x14ac:dyDescent="0.25">
      <c r="B4" s="1">
        <v>1</v>
      </c>
      <c r="C4" s="1">
        <v>2</v>
      </c>
      <c r="D4" s="1">
        <v>3</v>
      </c>
    </row>
    <row r="5" spans="2:5" x14ac:dyDescent="0.25">
      <c r="B5" s="1">
        <v>4</v>
      </c>
      <c r="C5" s="1">
        <v>5</v>
      </c>
      <c r="D5" s="1">
        <v>6</v>
      </c>
    </row>
    <row r="6" spans="2:5" x14ac:dyDescent="0.25">
      <c r="B6" s="1">
        <v>7</v>
      </c>
      <c r="C6" s="1">
        <v>8</v>
      </c>
      <c r="D6" s="1">
        <v>9</v>
      </c>
    </row>
    <row r="7" spans="2:5" x14ac:dyDescent="0.25">
      <c r="B7" s="1">
        <v>10</v>
      </c>
      <c r="C7" s="1">
        <v>11</v>
      </c>
      <c r="D7" s="1">
        <v>12</v>
      </c>
    </row>
    <row r="8" spans="2:5" x14ac:dyDescent="0.25">
      <c r="B8" s="1">
        <v>13</v>
      </c>
      <c r="C8" s="1">
        <v>14</v>
      </c>
      <c r="D8" s="1">
        <v>15</v>
      </c>
    </row>
    <row r="9" spans="2:5" x14ac:dyDescent="0.25">
      <c r="B9" s="1">
        <v>16</v>
      </c>
      <c r="C9" s="1">
        <v>17</v>
      </c>
      <c r="D9" s="1">
        <v>18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7"/>
  <sheetViews>
    <sheetView workbookViewId="0">
      <selection activeCell="F1" sqref="F1"/>
    </sheetView>
  </sheetViews>
  <sheetFormatPr defaultRowHeight="15" x14ac:dyDescent="0.25"/>
  <cols>
    <col min="1" max="1" width="9.140625" style="1"/>
    <col min="2" max="2" width="10.140625" style="1" customWidth="1"/>
    <col min="3" max="3" width="15" style="1" bestFit="1" customWidth="1"/>
    <col min="4" max="4" width="12.5703125" style="1" bestFit="1" customWidth="1"/>
    <col min="5" max="5" width="8.7109375" style="1" bestFit="1" customWidth="1"/>
    <col min="6" max="6" width="9.42578125" style="1" customWidth="1"/>
    <col min="7" max="16384" width="9.140625" style="1"/>
  </cols>
  <sheetData>
    <row r="1" spans="1:6" x14ac:dyDescent="0.25">
      <c r="A1" s="6" t="s">
        <v>14</v>
      </c>
      <c r="B1" s="6" t="s">
        <v>16</v>
      </c>
      <c r="C1" s="6" t="s">
        <v>17</v>
      </c>
      <c r="D1" s="6" t="s">
        <v>18</v>
      </c>
      <c r="E1" s="6" t="s">
        <v>19</v>
      </c>
      <c r="F1" s="6" t="s">
        <v>11</v>
      </c>
    </row>
    <row r="2" spans="1:6" x14ac:dyDescent="0.25">
      <c r="A2" s="7" t="s">
        <v>2</v>
      </c>
      <c r="B2" s="8">
        <v>193517</v>
      </c>
      <c r="C2" s="8">
        <v>89598</v>
      </c>
      <c r="D2" s="8">
        <f>B2-C2</f>
        <v>103919</v>
      </c>
      <c r="E2" s="8">
        <v>92554</v>
      </c>
      <c r="F2" s="8">
        <f>D2-E2</f>
        <v>11365</v>
      </c>
    </row>
    <row r="3" spans="1:6" x14ac:dyDescent="0.25">
      <c r="A3" s="7" t="s">
        <v>3</v>
      </c>
      <c r="B3" s="8">
        <v>123498</v>
      </c>
      <c r="C3" s="8">
        <v>59032</v>
      </c>
      <c r="D3" s="8">
        <f t="shared" ref="D3:D10" si="0">B3-C3</f>
        <v>64466</v>
      </c>
      <c r="E3" s="8">
        <v>58912</v>
      </c>
      <c r="F3" s="8">
        <f t="shared" ref="F3:F10" si="1">D3-E3</f>
        <v>5554</v>
      </c>
    </row>
    <row r="4" spans="1:6" x14ac:dyDescent="0.25">
      <c r="A4" s="7" t="s">
        <v>4</v>
      </c>
      <c r="B4" s="8">
        <v>169167</v>
      </c>
      <c r="C4" s="8">
        <v>76294</v>
      </c>
      <c r="D4" s="8">
        <f t="shared" si="0"/>
        <v>92873</v>
      </c>
      <c r="E4" s="8">
        <v>67972</v>
      </c>
      <c r="F4" s="8">
        <f t="shared" si="1"/>
        <v>24901</v>
      </c>
    </row>
    <row r="5" spans="1:6" x14ac:dyDescent="0.25">
      <c r="A5" s="7" t="s">
        <v>5</v>
      </c>
      <c r="B5" s="8">
        <v>308596</v>
      </c>
      <c r="C5" s="8">
        <v>146583</v>
      </c>
      <c r="D5" s="8">
        <f t="shared" si="0"/>
        <v>162013</v>
      </c>
      <c r="E5" s="8">
        <v>79337</v>
      </c>
      <c r="F5" s="8">
        <f t="shared" si="1"/>
        <v>82676</v>
      </c>
    </row>
    <row r="6" spans="1:6" x14ac:dyDescent="0.25">
      <c r="A6" s="7" t="s">
        <v>6</v>
      </c>
      <c r="B6" s="8">
        <v>138470</v>
      </c>
      <c r="C6" s="8">
        <v>63281</v>
      </c>
      <c r="D6" s="8">
        <f t="shared" si="0"/>
        <v>75189</v>
      </c>
      <c r="E6" s="8">
        <v>96847</v>
      </c>
      <c r="F6" s="8">
        <f t="shared" si="1"/>
        <v>-21658</v>
      </c>
    </row>
    <row r="7" spans="1:6" x14ac:dyDescent="0.25">
      <c r="A7" s="7" t="s">
        <v>7</v>
      </c>
      <c r="B7" s="8">
        <v>443301</v>
      </c>
      <c r="C7" s="8">
        <v>211898</v>
      </c>
      <c r="D7" s="8">
        <f t="shared" si="0"/>
        <v>231403</v>
      </c>
      <c r="E7" s="8">
        <v>94936</v>
      </c>
      <c r="F7" s="8">
        <f t="shared" si="1"/>
        <v>136467</v>
      </c>
    </row>
    <row r="8" spans="1:6" x14ac:dyDescent="0.25">
      <c r="A8" s="7" t="s">
        <v>8</v>
      </c>
      <c r="B8" s="8">
        <v>142757</v>
      </c>
      <c r="C8" s="8">
        <v>66382</v>
      </c>
      <c r="D8" s="8">
        <f t="shared" si="0"/>
        <v>76375</v>
      </c>
      <c r="E8" s="8">
        <v>91932</v>
      </c>
      <c r="F8" s="8">
        <f t="shared" si="1"/>
        <v>-15557</v>
      </c>
    </row>
    <row r="9" spans="1:6" x14ac:dyDescent="0.25">
      <c r="A9" s="7" t="s">
        <v>9</v>
      </c>
      <c r="B9" s="8">
        <v>219188</v>
      </c>
      <c r="C9" s="8">
        <v>100388</v>
      </c>
      <c r="D9" s="8">
        <f t="shared" si="0"/>
        <v>118800</v>
      </c>
      <c r="E9" s="8">
        <v>52375</v>
      </c>
      <c r="F9" s="8">
        <f t="shared" si="1"/>
        <v>66425</v>
      </c>
    </row>
    <row r="10" spans="1:6" x14ac:dyDescent="0.25">
      <c r="A10" s="7" t="s">
        <v>10</v>
      </c>
      <c r="B10" s="8">
        <v>497412</v>
      </c>
      <c r="C10" s="8">
        <v>233784</v>
      </c>
      <c r="D10" s="8">
        <f t="shared" si="0"/>
        <v>263628</v>
      </c>
      <c r="E10" s="8">
        <v>60490</v>
      </c>
      <c r="F10" s="8">
        <f t="shared" si="1"/>
        <v>203138</v>
      </c>
    </row>
    <row r="12" spans="1:6" x14ac:dyDescent="0.25">
      <c r="B12" s="2" t="s">
        <v>15</v>
      </c>
      <c r="C12" s="1" t="str">
        <f>F1</f>
        <v>EBITA</v>
      </c>
    </row>
    <row r="13" spans="1:6" x14ac:dyDescent="0.25">
      <c r="B13" s="2" t="str">
        <f>"Итого "&amp;C12</f>
        <v>Итого EBITA</v>
      </c>
      <c r="C13" s="5">
        <f ca="1">SUM(INDIRECT(C12))</f>
        <v>493311</v>
      </c>
    </row>
    <row r="15" spans="1:6" x14ac:dyDescent="0.25">
      <c r="A15" s="1" t="s">
        <v>20</v>
      </c>
    </row>
    <row r="17" spans="2:2" x14ac:dyDescent="0.25">
      <c r="B17" s="2" t="str">
        <f>CONCATENATE("Итого ",C12)</f>
        <v>Итого EBITA</v>
      </c>
    </row>
  </sheetData>
  <phoneticPr fontId="1" type="noConversion"/>
  <dataValidations count="1">
    <dataValidation type="list" allowBlank="1" showInputMessage="1" showErrorMessage="1" sqref="C12">
      <formula1>$B$1:$F$1</formula1>
    </dataValidation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12"/>
  <sheetViews>
    <sheetView workbookViewId="0">
      <selection activeCell="C2" sqref="C2"/>
    </sheetView>
  </sheetViews>
  <sheetFormatPr defaultRowHeight="15" x14ac:dyDescent="0.25"/>
  <cols>
    <col min="1" max="1" width="20.140625" style="1" customWidth="1"/>
    <col min="2" max="4" width="6.7109375" style="1" customWidth="1"/>
    <col min="5" max="16384" width="9.140625" style="1"/>
  </cols>
  <sheetData>
    <row r="1" spans="1:4" x14ac:dyDescent="0.25">
      <c r="B1" s="2" t="s">
        <v>21</v>
      </c>
      <c r="C1" s="3" t="str">
        <f ca="1">CHAR(RANDBETWEEN(65,68))</f>
        <v>C</v>
      </c>
      <c r="D1" s="4" t="s">
        <v>22</v>
      </c>
    </row>
    <row r="2" spans="1:4" x14ac:dyDescent="0.25">
      <c r="B2" s="2" t="s">
        <v>23</v>
      </c>
      <c r="C2" s="3">
        <f ca="1">RANDBETWEEN(6,12)</f>
        <v>8</v>
      </c>
      <c r="D2" s="4" t="s">
        <v>24</v>
      </c>
    </row>
    <row r="3" spans="1:4" x14ac:dyDescent="0.25">
      <c r="B3" s="2" t="s">
        <v>25</v>
      </c>
      <c r="C3" s="3">
        <f ca="1">INDIRECT(C1&amp;C2)</f>
        <v>89</v>
      </c>
      <c r="D3" s="4" t="s">
        <v>26</v>
      </c>
    </row>
    <row r="6" spans="1:4" x14ac:dyDescent="0.25">
      <c r="A6" s="1">
        <v>43</v>
      </c>
      <c r="B6" s="1">
        <v>78</v>
      </c>
      <c r="C6" s="1">
        <v>74</v>
      </c>
      <c r="D6" s="1">
        <v>79</v>
      </c>
    </row>
    <row r="7" spans="1:4" x14ac:dyDescent="0.25">
      <c r="A7" s="1">
        <v>49</v>
      </c>
      <c r="B7" s="1">
        <v>82</v>
      </c>
      <c r="C7" s="1">
        <v>55</v>
      </c>
      <c r="D7" s="1">
        <v>88</v>
      </c>
    </row>
    <row r="8" spans="1:4" x14ac:dyDescent="0.25">
      <c r="A8" s="1">
        <v>78</v>
      </c>
      <c r="B8" s="1">
        <v>52</v>
      </c>
      <c r="C8" s="1">
        <v>89</v>
      </c>
      <c r="D8" s="1">
        <v>70</v>
      </c>
    </row>
    <row r="9" spans="1:4" x14ac:dyDescent="0.25">
      <c r="A9" s="1">
        <v>41</v>
      </c>
      <c r="B9" s="1">
        <v>87</v>
      </c>
      <c r="C9" s="1">
        <v>83</v>
      </c>
      <c r="D9" s="1">
        <v>66</v>
      </c>
    </row>
    <row r="10" spans="1:4" x14ac:dyDescent="0.25">
      <c r="A10" s="1">
        <v>45</v>
      </c>
      <c r="B10" s="1">
        <v>91</v>
      </c>
      <c r="C10" s="1">
        <v>82</v>
      </c>
      <c r="D10" s="1">
        <v>58</v>
      </c>
    </row>
    <row r="11" spans="1:4" x14ac:dyDescent="0.25">
      <c r="A11" s="1">
        <v>76</v>
      </c>
      <c r="B11" s="1">
        <v>65</v>
      </c>
      <c r="C11" s="1">
        <v>60</v>
      </c>
      <c r="D11" s="1">
        <v>66</v>
      </c>
    </row>
    <row r="12" spans="1:4" x14ac:dyDescent="0.25">
      <c r="A12" s="1">
        <v>55</v>
      </c>
      <c r="B12" s="1">
        <v>78</v>
      </c>
      <c r="C12" s="1">
        <v>51</v>
      </c>
      <c r="D12" s="1">
        <v>77</v>
      </c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Рис. 1</vt:lpstr>
      <vt:lpstr>Рис. 2-3</vt:lpstr>
      <vt:lpstr>Рис. 4</vt:lpstr>
      <vt:lpstr>EBITA</vt:lpstr>
      <vt:lpstr>Выручка</vt:lpstr>
      <vt:lpstr>Гросс_маржа</vt:lpstr>
      <vt:lpstr>Расходы</vt:lpstr>
      <vt:lpstr>Себестоимость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Jelen</dc:creator>
  <cp:lastModifiedBy>Baguzin Sergey</cp:lastModifiedBy>
  <dcterms:created xsi:type="dcterms:W3CDTF">2008-08-13T10:24:09Z</dcterms:created>
  <dcterms:modified xsi:type="dcterms:W3CDTF">2015-09-29T10:52:02Z</dcterms:modified>
</cp:coreProperties>
</file>